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cwccouncil.sharepoint.com/sites/CWC-T-Policy/Shared Documents/Local Plan 2024 onwards/Issues and Options/"/>
    </mc:Choice>
  </mc:AlternateContent>
  <xr:revisionPtr revIDLastSave="3" documentId="8_{1C49C433-F083-439E-B91F-74C801D84E41}" xr6:coauthVersionLast="47" xr6:coauthVersionMax="47" xr10:uidLastSave="{7D22F727-B025-49DB-894B-324CEECE5833}"/>
  <workbookProtection workbookAlgorithmName="SHA-512" workbookHashValue="hRR+gf9gbzdWQIxBAoAAm5cBLJmcQh5rS+cWd2HKJ9izOmlyVGFQlhMbfBCsvOh4FjQ2IiBGuQl3nvGvYfx4ow==" workbookSaltValue="swkg3j6oc5yJI2WMzbfX4g==" workbookSpinCount="100000" lockStructure="1"/>
  <bookViews>
    <workbookView minimized="1" xWindow="28950" yWindow="2610" windowWidth="17280" windowHeight="10665" firstSheet="1" activeTab="2" xr2:uid="{CAB433B7-E49C-4A82-A640-6E07EB7987F2}"/>
  </bookViews>
  <sheets>
    <sheet name="Contents" sheetId="5" r:id="rId1"/>
    <sheet name="I&amp;O 001" sheetId="2" r:id="rId2"/>
    <sheet name="I&amp;O 002" sheetId="1" r:id="rId3"/>
    <sheet name="I&amp;O 003" sheetId="3" r:id="rId4"/>
    <sheet name="I&amp;O 004" sheetId="4" r:id="rId5"/>
  </sheets>
  <definedNames>
    <definedName name="_xlnm._FilterDatabase" localSheetId="1" hidden="1">'I&amp;O 001'!$A$3:$Q$112</definedName>
    <definedName name="_xlnm._FilterDatabase" localSheetId="4" hidden="1">'I&amp;O 004'!$A$1:$AW$194</definedName>
    <definedName name="Data">'I&amp;O 001'!$A$3:$Q$112</definedName>
    <definedName name="_xlnm.Print_Area" localSheetId="3">'I&amp;O 003'!$A$1:$N$34</definedName>
  </definedName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6" i="2" l="1"/>
  <c r="S6" i="2"/>
  <c r="T6" i="2"/>
  <c r="U6" i="2" s="1"/>
  <c r="R7" i="2"/>
  <c r="S7" i="2"/>
  <c r="T7" i="2"/>
  <c r="U7" i="2"/>
  <c r="R8" i="2"/>
  <c r="S8" i="2"/>
  <c r="T8" i="2"/>
  <c r="U8" i="2" s="1"/>
  <c r="R9" i="2"/>
  <c r="S9" i="2"/>
  <c r="T9" i="2"/>
  <c r="U9" i="2"/>
  <c r="R10" i="2"/>
  <c r="S10" i="2"/>
  <c r="T10" i="2"/>
  <c r="U10" i="2" s="1"/>
  <c r="R11" i="2"/>
  <c r="S11" i="2"/>
  <c r="T11" i="2"/>
  <c r="U11" i="2"/>
  <c r="R12" i="2"/>
  <c r="S12" i="2"/>
  <c r="T12" i="2"/>
  <c r="U12" i="2" s="1"/>
  <c r="R13" i="2"/>
  <c r="S13" i="2"/>
  <c r="T13" i="2"/>
  <c r="U13" i="2"/>
  <c r="R14" i="2"/>
  <c r="S14" i="2"/>
  <c r="T14" i="2"/>
  <c r="U14" i="2" s="1"/>
  <c r="R15" i="2"/>
  <c r="S15" i="2"/>
  <c r="T15" i="2"/>
  <c r="U15" i="2"/>
  <c r="R16" i="2"/>
  <c r="S16" i="2"/>
  <c r="T16" i="2"/>
  <c r="U16" i="2" s="1"/>
  <c r="R17" i="2"/>
  <c r="S17" i="2"/>
  <c r="T17" i="2"/>
  <c r="U17" i="2"/>
  <c r="R18" i="2"/>
  <c r="S18" i="2"/>
  <c r="T18" i="2"/>
  <c r="U18" i="2" s="1"/>
  <c r="R19" i="2"/>
  <c r="S19" i="2"/>
  <c r="T19" i="2"/>
  <c r="U19" i="2"/>
  <c r="R20" i="2"/>
  <c r="S20" i="2"/>
  <c r="T20" i="2"/>
  <c r="U20" i="2" s="1"/>
  <c r="R21" i="2"/>
  <c r="S21" i="2"/>
  <c r="T21" i="2"/>
  <c r="U21" i="2"/>
  <c r="R22" i="2"/>
  <c r="S22" i="2"/>
  <c r="T22" i="2"/>
  <c r="U22" i="2" s="1"/>
  <c r="R23" i="2"/>
  <c r="S23" i="2"/>
  <c r="T23" i="2"/>
  <c r="U23" i="2"/>
  <c r="R24" i="2"/>
  <c r="S24" i="2"/>
  <c r="T24" i="2"/>
  <c r="U24" i="2" s="1"/>
  <c r="R25" i="2"/>
  <c r="S25" i="2"/>
  <c r="T25" i="2"/>
  <c r="U25" i="2"/>
  <c r="R26" i="2"/>
  <c r="S26" i="2"/>
  <c r="T26" i="2"/>
  <c r="U26" i="2" s="1"/>
  <c r="R27" i="2"/>
  <c r="S27" i="2"/>
  <c r="T27" i="2"/>
  <c r="U27" i="2"/>
  <c r="R28" i="2"/>
  <c r="S28" i="2"/>
  <c r="T28" i="2"/>
  <c r="U28" i="2" s="1"/>
  <c r="R29" i="2"/>
  <c r="S29" i="2"/>
  <c r="T29" i="2"/>
  <c r="U29" i="2"/>
  <c r="R30" i="2"/>
  <c r="S30" i="2"/>
  <c r="T30" i="2"/>
  <c r="U30" i="2" s="1"/>
  <c r="R31" i="2"/>
  <c r="S31" i="2"/>
  <c r="T31" i="2"/>
  <c r="U31" i="2"/>
  <c r="R32" i="2"/>
  <c r="S32" i="2"/>
  <c r="T32" i="2"/>
  <c r="U32" i="2" s="1"/>
  <c r="R33" i="2"/>
  <c r="S33" i="2"/>
  <c r="T33" i="2"/>
  <c r="U33" i="2"/>
  <c r="R34" i="2"/>
  <c r="S34" i="2"/>
  <c r="T34" i="2"/>
  <c r="U34" i="2" s="1"/>
  <c r="R35" i="2"/>
  <c r="S35" i="2"/>
  <c r="T35" i="2"/>
  <c r="U35" i="2"/>
  <c r="R36" i="2"/>
  <c r="S36" i="2"/>
  <c r="T36" i="2"/>
  <c r="U36" i="2" s="1"/>
  <c r="R37" i="2"/>
  <c r="S37" i="2"/>
  <c r="T37" i="2"/>
  <c r="U37" i="2"/>
  <c r="R38" i="2"/>
  <c r="S38" i="2"/>
  <c r="T38" i="2"/>
  <c r="U38" i="2" s="1"/>
  <c r="R39" i="2"/>
  <c r="S39" i="2"/>
  <c r="T39" i="2"/>
  <c r="U39" i="2"/>
  <c r="R40" i="2"/>
  <c r="S40" i="2"/>
  <c r="T40" i="2"/>
  <c r="U40" i="2" s="1"/>
  <c r="R41" i="2"/>
  <c r="S41" i="2"/>
  <c r="T41" i="2"/>
  <c r="U41" i="2"/>
  <c r="R42" i="2"/>
  <c r="S42" i="2"/>
  <c r="T42" i="2"/>
  <c r="U42" i="2" s="1"/>
  <c r="R43" i="2"/>
  <c r="S43" i="2"/>
  <c r="T43" i="2"/>
  <c r="U43" i="2"/>
  <c r="R44" i="2"/>
  <c r="S44" i="2"/>
  <c r="T44" i="2"/>
  <c r="U44" i="2" s="1"/>
  <c r="R45" i="2"/>
  <c r="S45" i="2"/>
  <c r="T45" i="2"/>
  <c r="U45" i="2"/>
  <c r="R46" i="2"/>
  <c r="S46" i="2"/>
  <c r="T46" i="2"/>
  <c r="U46" i="2" s="1"/>
  <c r="R47" i="2"/>
  <c r="S47" i="2"/>
  <c r="T47" i="2"/>
  <c r="U47" i="2"/>
  <c r="R48" i="2"/>
  <c r="S48" i="2"/>
  <c r="T48" i="2"/>
  <c r="U48" i="2" s="1"/>
  <c r="R49" i="2"/>
  <c r="S49" i="2"/>
  <c r="T49" i="2"/>
  <c r="U49" i="2"/>
  <c r="R50" i="2"/>
  <c r="S50" i="2"/>
  <c r="T50" i="2"/>
  <c r="U50" i="2" s="1"/>
  <c r="R51" i="2"/>
  <c r="S51" i="2"/>
  <c r="T51" i="2"/>
  <c r="U51" i="2"/>
  <c r="R52" i="2"/>
  <c r="S52" i="2"/>
  <c r="T52" i="2"/>
  <c r="U52" i="2" s="1"/>
  <c r="R53" i="2"/>
  <c r="S53" i="2"/>
  <c r="T53" i="2"/>
  <c r="U53" i="2"/>
  <c r="R54" i="2"/>
  <c r="S54" i="2"/>
  <c r="T54" i="2"/>
  <c r="U54" i="2" s="1"/>
  <c r="R55" i="2"/>
  <c r="S55" i="2"/>
  <c r="T55" i="2"/>
  <c r="U55" i="2"/>
  <c r="R56" i="2"/>
  <c r="S56" i="2"/>
  <c r="T56" i="2"/>
  <c r="U56" i="2" s="1"/>
  <c r="R57" i="2"/>
  <c r="S57" i="2"/>
  <c r="T57" i="2"/>
  <c r="U57" i="2"/>
  <c r="R58" i="2"/>
  <c r="S58" i="2"/>
  <c r="T58" i="2"/>
  <c r="U58" i="2" s="1"/>
  <c r="R59" i="2"/>
  <c r="S59" i="2"/>
  <c r="T59" i="2"/>
  <c r="U59" i="2"/>
  <c r="R60" i="2"/>
  <c r="S60" i="2"/>
  <c r="T60" i="2"/>
  <c r="U60" i="2" s="1"/>
  <c r="R61" i="2"/>
  <c r="S61" i="2"/>
  <c r="T61" i="2"/>
  <c r="U61" i="2"/>
  <c r="R62" i="2"/>
  <c r="S62" i="2"/>
  <c r="T62" i="2"/>
  <c r="U62" i="2" s="1"/>
  <c r="R63" i="2"/>
  <c r="S63" i="2"/>
  <c r="T63" i="2"/>
  <c r="U63" i="2"/>
  <c r="R64" i="2"/>
  <c r="S64" i="2"/>
  <c r="T64" i="2"/>
  <c r="U64" i="2" s="1"/>
  <c r="R65" i="2"/>
  <c r="S65" i="2"/>
  <c r="T65" i="2"/>
  <c r="U65" i="2"/>
  <c r="R66" i="2"/>
  <c r="S66" i="2"/>
  <c r="T66" i="2"/>
  <c r="U66" i="2" s="1"/>
  <c r="R67" i="2"/>
  <c r="S67" i="2"/>
  <c r="T67" i="2"/>
  <c r="U67" i="2"/>
  <c r="R68" i="2"/>
  <c r="S68" i="2"/>
  <c r="T68" i="2"/>
  <c r="U68" i="2" s="1"/>
  <c r="R69" i="2"/>
  <c r="S69" i="2"/>
  <c r="T69" i="2"/>
  <c r="U69" i="2"/>
  <c r="R70" i="2"/>
  <c r="S70" i="2"/>
  <c r="T70" i="2"/>
  <c r="U70" i="2" s="1"/>
  <c r="R71" i="2"/>
  <c r="S71" i="2"/>
  <c r="T71" i="2"/>
  <c r="U71" i="2"/>
  <c r="R72" i="2"/>
  <c r="S72" i="2"/>
  <c r="T72" i="2"/>
  <c r="U72" i="2" s="1"/>
  <c r="R73" i="2"/>
  <c r="S73" i="2"/>
  <c r="T73" i="2"/>
  <c r="U73" i="2"/>
  <c r="R74" i="2"/>
  <c r="S74" i="2"/>
  <c r="T74" i="2"/>
  <c r="U74" i="2" s="1"/>
  <c r="R75" i="2"/>
  <c r="S75" i="2"/>
  <c r="T75" i="2"/>
  <c r="U75" i="2"/>
  <c r="R76" i="2"/>
  <c r="S76" i="2"/>
  <c r="T76" i="2"/>
  <c r="U76" i="2" s="1"/>
  <c r="R77" i="2"/>
  <c r="S77" i="2"/>
  <c r="T77" i="2"/>
  <c r="U77" i="2"/>
  <c r="R78" i="2"/>
  <c r="S78" i="2"/>
  <c r="T78" i="2"/>
  <c r="U78" i="2" s="1"/>
  <c r="R79" i="2"/>
  <c r="S79" i="2"/>
  <c r="T79" i="2"/>
  <c r="U79" i="2"/>
  <c r="R80" i="2"/>
  <c r="S80" i="2"/>
  <c r="T80" i="2"/>
  <c r="U80" i="2" s="1"/>
  <c r="R81" i="2"/>
  <c r="S81" i="2"/>
  <c r="T81" i="2"/>
  <c r="U81" i="2"/>
  <c r="R82" i="2"/>
  <c r="S82" i="2"/>
  <c r="T82" i="2"/>
  <c r="U82" i="2" s="1"/>
  <c r="R83" i="2"/>
  <c r="S83" i="2"/>
  <c r="T83" i="2"/>
  <c r="U83" i="2"/>
  <c r="R84" i="2"/>
  <c r="S84" i="2"/>
  <c r="T84" i="2"/>
  <c r="U84" i="2" s="1"/>
  <c r="R85" i="2"/>
  <c r="S85" i="2"/>
  <c r="T85" i="2"/>
  <c r="U85" i="2"/>
  <c r="R86" i="2"/>
  <c r="S86" i="2"/>
  <c r="T86" i="2"/>
  <c r="U86" i="2" s="1"/>
  <c r="R87" i="2"/>
  <c r="S87" i="2"/>
  <c r="T87" i="2"/>
  <c r="U87" i="2"/>
  <c r="R88" i="2"/>
  <c r="S88" i="2"/>
  <c r="T88" i="2"/>
  <c r="U88" i="2" s="1"/>
  <c r="R89" i="2"/>
  <c r="S89" i="2"/>
  <c r="T89" i="2"/>
  <c r="U89" i="2"/>
  <c r="R90" i="2"/>
  <c r="S90" i="2"/>
  <c r="T90" i="2"/>
  <c r="U90" i="2" s="1"/>
  <c r="R91" i="2"/>
  <c r="S91" i="2"/>
  <c r="T91" i="2"/>
  <c r="U91" i="2"/>
  <c r="R92" i="2"/>
  <c r="S92" i="2"/>
  <c r="T92" i="2"/>
  <c r="U92" i="2" s="1"/>
  <c r="R93" i="2"/>
  <c r="S93" i="2"/>
  <c r="T93" i="2"/>
  <c r="U93" i="2"/>
  <c r="R94" i="2"/>
  <c r="S94" i="2"/>
  <c r="T94" i="2"/>
  <c r="U94" i="2" s="1"/>
  <c r="R95" i="2"/>
  <c r="S95" i="2"/>
  <c r="T95" i="2"/>
  <c r="U95" i="2"/>
  <c r="R96" i="2"/>
  <c r="S96" i="2"/>
  <c r="T96" i="2"/>
  <c r="U96" i="2" s="1"/>
  <c r="R97" i="2"/>
  <c r="S97" i="2"/>
  <c r="T97" i="2"/>
  <c r="U97" i="2"/>
  <c r="R98" i="2"/>
  <c r="S98" i="2"/>
  <c r="T98" i="2"/>
  <c r="U98" i="2" s="1"/>
  <c r="R99" i="2"/>
  <c r="S99" i="2"/>
  <c r="T99" i="2"/>
  <c r="U99" i="2"/>
  <c r="R100" i="2"/>
  <c r="S100" i="2"/>
  <c r="T100" i="2"/>
  <c r="U100" i="2" s="1"/>
  <c r="R101" i="2"/>
  <c r="S101" i="2"/>
  <c r="T101" i="2"/>
  <c r="U101" i="2"/>
  <c r="R102" i="2"/>
  <c r="S102" i="2"/>
  <c r="T102" i="2"/>
  <c r="U102" i="2" s="1"/>
  <c r="R103" i="2"/>
  <c r="S103" i="2"/>
  <c r="T103" i="2"/>
  <c r="U103" i="2"/>
  <c r="R104" i="2"/>
  <c r="S104" i="2"/>
  <c r="T104" i="2"/>
  <c r="U104" i="2" s="1"/>
  <c r="R105" i="2"/>
  <c r="S105" i="2"/>
  <c r="T105" i="2"/>
  <c r="U105" i="2"/>
  <c r="R106" i="2"/>
  <c r="S106" i="2"/>
  <c r="T106" i="2"/>
  <c r="U106" i="2" s="1"/>
  <c r="R107" i="2"/>
  <c r="S107" i="2"/>
  <c r="T107" i="2"/>
  <c r="U107" i="2"/>
  <c r="R108" i="2"/>
  <c r="S108" i="2"/>
  <c r="T108" i="2"/>
  <c r="U108" i="2" s="1"/>
  <c r="R109" i="2"/>
  <c r="S109" i="2"/>
  <c r="T109" i="2"/>
  <c r="U109" i="2"/>
  <c r="R110" i="2"/>
  <c r="S110" i="2"/>
  <c r="T110" i="2"/>
  <c r="U110" i="2" s="1"/>
  <c r="R111" i="2"/>
  <c r="S111" i="2"/>
  <c r="T111" i="2"/>
  <c r="U111" i="2"/>
  <c r="R112" i="2"/>
  <c r="S112" i="2"/>
  <c r="T112" i="2"/>
  <c r="U112" i="2" s="1"/>
  <c r="U5" i="2"/>
  <c r="T5" i="2"/>
  <c r="R5" i="2"/>
  <c r="S5" i="2"/>
  <c r="M25" i="3" l="1"/>
  <c r="M24" i="3"/>
  <c r="M23" i="3"/>
  <c r="L25" i="3" l="1"/>
  <c r="L24" i="3"/>
  <c r="L23" i="3"/>
  <c r="K25" i="3"/>
  <c r="J24" i="3"/>
  <c r="K24" i="3"/>
  <c r="I25" i="3"/>
  <c r="I23" i="3"/>
  <c r="I24" i="3"/>
  <c r="K23" i="3"/>
  <c r="J23" i="3"/>
  <c r="J25" i="3"/>
  <c r="G24" i="3"/>
  <c r="H24" i="3"/>
  <c r="F24" i="3"/>
  <c r="G23" i="3"/>
  <c r="H23" i="3"/>
  <c r="G25" i="3"/>
  <c r="H25" i="3"/>
  <c r="C24" i="3"/>
  <c r="D25" i="3"/>
  <c r="E25" i="3"/>
  <c r="E24" i="3"/>
  <c r="D24" i="3"/>
  <c r="D23" i="3"/>
  <c r="E23" i="3"/>
  <c r="F23" i="3"/>
  <c r="F25" i="3"/>
  <c r="C25" i="3"/>
  <c r="C23" i="3"/>
  <c r="F72" i="2"/>
  <c r="G72" i="2" s="1"/>
  <c r="H72" i="2"/>
  <c r="I72" i="2" s="1"/>
  <c r="J72" i="2"/>
  <c r="K72" i="2" s="1"/>
  <c r="L72" i="2"/>
  <c r="M72" i="2" s="1"/>
  <c r="N72" i="2"/>
  <c r="O72" i="2" s="1"/>
  <c r="P72" i="2"/>
  <c r="Q72" i="2" s="1"/>
  <c r="F73" i="2"/>
  <c r="G73" i="2" s="1"/>
  <c r="H73" i="2"/>
  <c r="I73" i="2" s="1"/>
  <c r="J73" i="2"/>
  <c r="K73" i="2" s="1"/>
  <c r="L73" i="2"/>
  <c r="M73" i="2" s="1"/>
  <c r="N73" i="2"/>
  <c r="O73" i="2" s="1"/>
  <c r="P73" i="2"/>
  <c r="Q73" i="2" s="1"/>
  <c r="F74" i="2"/>
  <c r="G74" i="2" s="1"/>
  <c r="H74" i="2"/>
  <c r="I74" i="2" s="1"/>
  <c r="J74" i="2"/>
  <c r="K74" i="2" s="1"/>
  <c r="L74" i="2"/>
  <c r="M74" i="2" s="1"/>
  <c r="N74" i="2"/>
  <c r="O74" i="2" s="1"/>
  <c r="P74" i="2"/>
  <c r="Q74" i="2" s="1"/>
  <c r="F75" i="2"/>
  <c r="G75" i="2" s="1"/>
  <c r="H75" i="2"/>
  <c r="I75" i="2" s="1"/>
  <c r="J75" i="2"/>
  <c r="K75" i="2" s="1"/>
  <c r="L75" i="2"/>
  <c r="M75" i="2" s="1"/>
  <c r="N75" i="2"/>
  <c r="O75" i="2" s="1"/>
  <c r="P75" i="2"/>
  <c r="Q75" i="2" s="1"/>
  <c r="F76" i="2"/>
  <c r="G76" i="2" s="1"/>
  <c r="H76" i="2"/>
  <c r="I76" i="2" s="1"/>
  <c r="J76" i="2"/>
  <c r="K76" i="2" s="1"/>
  <c r="L76" i="2"/>
  <c r="M76" i="2" s="1"/>
  <c r="N76" i="2"/>
  <c r="O76" i="2" s="1"/>
  <c r="P76" i="2"/>
  <c r="Q76" i="2" s="1"/>
  <c r="F77" i="2"/>
  <c r="G77" i="2" s="1"/>
  <c r="H77" i="2"/>
  <c r="I77" i="2" s="1"/>
  <c r="J77" i="2"/>
  <c r="K77" i="2" s="1"/>
  <c r="L77" i="2"/>
  <c r="M77" i="2" s="1"/>
  <c r="N77" i="2"/>
  <c r="O77" i="2" s="1"/>
  <c r="P77" i="2"/>
  <c r="Q77" i="2" s="1"/>
  <c r="F78" i="2"/>
  <c r="G78" i="2" s="1"/>
  <c r="H78" i="2"/>
  <c r="I78" i="2" s="1"/>
  <c r="J78" i="2"/>
  <c r="K78" i="2" s="1"/>
  <c r="L78" i="2"/>
  <c r="M78" i="2" s="1"/>
  <c r="N78" i="2"/>
  <c r="O78" i="2" s="1"/>
  <c r="P78" i="2"/>
  <c r="Q78" i="2" s="1"/>
  <c r="F79" i="2"/>
  <c r="G79" i="2" s="1"/>
  <c r="H79" i="2"/>
  <c r="I79" i="2" s="1"/>
  <c r="J79" i="2"/>
  <c r="K79" i="2"/>
  <c r="L79" i="2"/>
  <c r="M79" i="2" s="1"/>
  <c r="N79" i="2"/>
  <c r="O79" i="2" s="1"/>
  <c r="P79" i="2"/>
  <c r="Q79" i="2" s="1"/>
  <c r="F80" i="2"/>
  <c r="G80" i="2" s="1"/>
  <c r="H80" i="2"/>
  <c r="I80" i="2" s="1"/>
  <c r="J80" i="2"/>
  <c r="K80" i="2" s="1"/>
  <c r="L80" i="2"/>
  <c r="M80" i="2" s="1"/>
  <c r="N80" i="2"/>
  <c r="O80" i="2" s="1"/>
  <c r="P80" i="2"/>
  <c r="Q80" i="2" s="1"/>
  <c r="F81" i="2"/>
  <c r="G81" i="2" s="1"/>
  <c r="H81" i="2"/>
  <c r="I81" i="2"/>
  <c r="J81" i="2"/>
  <c r="K81" i="2" s="1"/>
  <c r="L81" i="2"/>
  <c r="M81" i="2" s="1"/>
  <c r="N81" i="2"/>
  <c r="O81" i="2" s="1"/>
  <c r="P81" i="2"/>
  <c r="Q81" i="2" s="1"/>
  <c r="F82" i="2"/>
  <c r="G82" i="2" s="1"/>
  <c r="H82" i="2"/>
  <c r="I82" i="2" s="1"/>
  <c r="J82" i="2"/>
  <c r="K82" i="2" s="1"/>
  <c r="L82" i="2"/>
  <c r="M82" i="2"/>
  <c r="N82" i="2"/>
  <c r="O82" i="2" s="1"/>
  <c r="P82" i="2"/>
  <c r="Q82" i="2" s="1"/>
  <c r="F83" i="2"/>
  <c r="G83" i="2" s="1"/>
  <c r="H83" i="2"/>
  <c r="I83" i="2" s="1"/>
  <c r="J83" i="2"/>
  <c r="K83" i="2"/>
  <c r="L83" i="2"/>
  <c r="M83" i="2" s="1"/>
  <c r="N83" i="2"/>
  <c r="O83" i="2" s="1"/>
  <c r="P83" i="2"/>
  <c r="Q83" i="2" s="1"/>
  <c r="F84" i="2"/>
  <c r="G84" i="2" s="1"/>
  <c r="H84" i="2"/>
  <c r="I84" i="2" s="1"/>
  <c r="J84" i="2"/>
  <c r="K84" i="2" s="1"/>
  <c r="L84" i="2"/>
  <c r="M84" i="2" s="1"/>
  <c r="N84" i="2"/>
  <c r="O84" i="2" s="1"/>
  <c r="P84" i="2"/>
  <c r="Q84" i="2" s="1"/>
  <c r="F85" i="2"/>
  <c r="G85" i="2" s="1"/>
  <c r="H85" i="2"/>
  <c r="I85" i="2" s="1"/>
  <c r="J85" i="2"/>
  <c r="K85" i="2" s="1"/>
  <c r="L85" i="2"/>
  <c r="M85" i="2" s="1"/>
  <c r="N85" i="2"/>
  <c r="O85" i="2" s="1"/>
  <c r="P85" i="2"/>
  <c r="Q85" i="2" s="1"/>
  <c r="F86" i="2"/>
  <c r="G86" i="2" s="1"/>
  <c r="H86" i="2"/>
  <c r="I86" i="2" s="1"/>
  <c r="J86" i="2"/>
  <c r="K86" i="2" s="1"/>
  <c r="L86" i="2"/>
  <c r="M86" i="2" s="1"/>
  <c r="N86" i="2"/>
  <c r="O86" i="2" s="1"/>
  <c r="P86" i="2"/>
  <c r="Q86" i="2" s="1"/>
  <c r="F87" i="2"/>
  <c r="G87" i="2" s="1"/>
  <c r="H87" i="2"/>
  <c r="I87" i="2" s="1"/>
  <c r="J87" i="2"/>
  <c r="K87" i="2"/>
  <c r="L87" i="2"/>
  <c r="M87" i="2" s="1"/>
  <c r="N87" i="2"/>
  <c r="O87" i="2" s="1"/>
  <c r="P87" i="2"/>
  <c r="Q87" i="2" s="1"/>
  <c r="F88" i="2"/>
  <c r="G88" i="2" s="1"/>
  <c r="H88" i="2"/>
  <c r="I88" i="2" s="1"/>
  <c r="J88" i="2"/>
  <c r="K88" i="2" s="1"/>
  <c r="L88" i="2"/>
  <c r="M88" i="2" s="1"/>
  <c r="N88" i="2"/>
  <c r="O88" i="2"/>
  <c r="P88" i="2"/>
  <c r="Q88" i="2" s="1"/>
  <c r="F89" i="2"/>
  <c r="G89" i="2" s="1"/>
  <c r="H89" i="2"/>
  <c r="I89" i="2" s="1"/>
  <c r="J89" i="2"/>
  <c r="K89" i="2" s="1"/>
  <c r="L89" i="2"/>
  <c r="M89" i="2" s="1"/>
  <c r="N89" i="2"/>
  <c r="O89" i="2" s="1"/>
  <c r="P89" i="2"/>
  <c r="Q89" i="2" s="1"/>
  <c r="F90" i="2"/>
  <c r="G90" i="2" s="1"/>
  <c r="H90" i="2"/>
  <c r="I90" i="2" s="1"/>
  <c r="J90" i="2"/>
  <c r="K90" i="2" s="1"/>
  <c r="L90" i="2"/>
  <c r="M90" i="2" s="1"/>
  <c r="N90" i="2"/>
  <c r="O90" i="2" s="1"/>
  <c r="P90" i="2"/>
  <c r="Q90" i="2" s="1"/>
  <c r="F91" i="2"/>
  <c r="G91" i="2" s="1"/>
  <c r="H91" i="2"/>
  <c r="I91" i="2" s="1"/>
  <c r="J91" i="2"/>
  <c r="K91" i="2" s="1"/>
  <c r="L91" i="2"/>
  <c r="M91" i="2" s="1"/>
  <c r="N91" i="2"/>
  <c r="O91" i="2" s="1"/>
  <c r="P91" i="2"/>
  <c r="Q91" i="2"/>
  <c r="F92" i="2"/>
  <c r="G92" i="2" s="1"/>
  <c r="H92" i="2"/>
  <c r="I92" i="2" s="1"/>
  <c r="J92" i="2"/>
  <c r="K92" i="2" s="1"/>
  <c r="L92" i="2"/>
  <c r="M92" i="2" s="1"/>
  <c r="N92" i="2"/>
  <c r="O92" i="2" s="1"/>
  <c r="P92" i="2"/>
  <c r="Q92" i="2" s="1"/>
  <c r="F93" i="2"/>
  <c r="G93" i="2" s="1"/>
  <c r="H93" i="2"/>
  <c r="I93" i="2"/>
  <c r="J93" i="2"/>
  <c r="K93" i="2" s="1"/>
  <c r="L93" i="2"/>
  <c r="M93" i="2" s="1"/>
  <c r="N93" i="2"/>
  <c r="O93" i="2" s="1"/>
  <c r="P93" i="2"/>
  <c r="Q93" i="2" s="1"/>
  <c r="F94" i="2"/>
  <c r="G94" i="2" s="1"/>
  <c r="H94" i="2"/>
  <c r="I94" i="2" s="1"/>
  <c r="J94" i="2"/>
  <c r="K94" i="2" s="1"/>
  <c r="L94" i="2"/>
  <c r="M94" i="2" s="1"/>
  <c r="N94" i="2"/>
  <c r="O94" i="2" s="1"/>
  <c r="P94" i="2"/>
  <c r="Q94" i="2" s="1"/>
  <c r="F95" i="2"/>
  <c r="G95" i="2" s="1"/>
  <c r="H95" i="2"/>
  <c r="I95" i="2" s="1"/>
  <c r="J95" i="2"/>
  <c r="K95" i="2"/>
  <c r="L95" i="2"/>
  <c r="M95" i="2" s="1"/>
  <c r="N95" i="2"/>
  <c r="O95" i="2" s="1"/>
  <c r="P95" i="2"/>
  <c r="Q95" i="2" s="1"/>
  <c r="F96" i="2"/>
  <c r="G96" i="2" s="1"/>
  <c r="H96" i="2"/>
  <c r="I96" i="2" s="1"/>
  <c r="J96" i="2"/>
  <c r="K96" i="2" s="1"/>
  <c r="L96" i="2"/>
  <c r="M96" i="2" s="1"/>
  <c r="N96" i="2"/>
  <c r="O96" i="2" s="1"/>
  <c r="P96" i="2"/>
  <c r="Q96" i="2" s="1"/>
  <c r="F97" i="2"/>
  <c r="G97" i="2" s="1"/>
  <c r="H97" i="2"/>
  <c r="I97" i="2" s="1"/>
  <c r="J97" i="2"/>
  <c r="K97" i="2" s="1"/>
  <c r="L97" i="2"/>
  <c r="M97" i="2" s="1"/>
  <c r="N97" i="2"/>
  <c r="O97" i="2" s="1"/>
  <c r="P97" i="2"/>
  <c r="Q97" i="2" s="1"/>
  <c r="F98" i="2"/>
  <c r="G98" i="2" s="1"/>
  <c r="H98" i="2"/>
  <c r="I98" i="2" s="1"/>
  <c r="J98" i="2"/>
  <c r="K98" i="2" s="1"/>
  <c r="L98" i="2"/>
  <c r="M98" i="2" s="1"/>
  <c r="N98" i="2"/>
  <c r="O98" i="2" s="1"/>
  <c r="P98" i="2"/>
  <c r="Q98" i="2" s="1"/>
  <c r="F99" i="2"/>
  <c r="G99" i="2" s="1"/>
  <c r="H99" i="2"/>
  <c r="I99" i="2" s="1"/>
  <c r="J99" i="2"/>
  <c r="K99" i="2" s="1"/>
  <c r="L99" i="2"/>
  <c r="M99" i="2" s="1"/>
  <c r="N99" i="2"/>
  <c r="O99" i="2" s="1"/>
  <c r="P99" i="2"/>
  <c r="Q99" i="2" s="1"/>
  <c r="F100" i="2"/>
  <c r="G100" i="2" s="1"/>
  <c r="H100" i="2"/>
  <c r="I100" i="2" s="1"/>
  <c r="J100" i="2"/>
  <c r="K100" i="2" s="1"/>
  <c r="L100" i="2"/>
  <c r="M100" i="2" s="1"/>
  <c r="N100" i="2"/>
  <c r="O100" i="2" s="1"/>
  <c r="P100" i="2"/>
  <c r="Q100" i="2" s="1"/>
  <c r="F101" i="2"/>
  <c r="G101" i="2" s="1"/>
  <c r="H101" i="2"/>
  <c r="I101" i="2"/>
  <c r="J101" i="2"/>
  <c r="K101" i="2" s="1"/>
  <c r="L101" i="2"/>
  <c r="M101" i="2" s="1"/>
  <c r="N101" i="2"/>
  <c r="O101" i="2" s="1"/>
  <c r="P101" i="2"/>
  <c r="Q101" i="2" s="1"/>
  <c r="F102" i="2"/>
  <c r="G102" i="2" s="1"/>
  <c r="H102" i="2"/>
  <c r="I102" i="2" s="1"/>
  <c r="J102" i="2"/>
  <c r="K102" i="2" s="1"/>
  <c r="L102" i="2"/>
  <c r="M102" i="2" s="1"/>
  <c r="N102" i="2"/>
  <c r="O102" i="2" s="1"/>
  <c r="P102" i="2"/>
  <c r="Q102" i="2" s="1"/>
  <c r="F103" i="2"/>
  <c r="G103" i="2" s="1"/>
  <c r="H103" i="2"/>
  <c r="I103" i="2" s="1"/>
  <c r="J103" i="2"/>
  <c r="K103" i="2" s="1"/>
  <c r="L103" i="2"/>
  <c r="M103" i="2" s="1"/>
  <c r="N103" i="2"/>
  <c r="O103" i="2" s="1"/>
  <c r="P103" i="2"/>
  <c r="Q103" i="2"/>
  <c r="F104" i="2"/>
  <c r="G104" i="2" s="1"/>
  <c r="I104" i="2"/>
  <c r="J104" i="2"/>
  <c r="K104" i="2" s="1"/>
  <c r="L104" i="2"/>
  <c r="M104" i="2" s="1"/>
  <c r="N104" i="2"/>
  <c r="O104" i="2" s="1"/>
  <c r="P104" i="2"/>
  <c r="Q104" i="2" s="1"/>
  <c r="F105" i="2"/>
  <c r="G105" i="2" s="1"/>
  <c r="H105" i="2"/>
  <c r="I105" i="2" s="1"/>
  <c r="J105" i="2"/>
  <c r="K105" i="2" s="1"/>
  <c r="L105" i="2"/>
  <c r="M105" i="2" s="1"/>
  <c r="N105" i="2"/>
  <c r="O105" i="2" s="1"/>
  <c r="P105" i="2"/>
  <c r="Q105" i="2" s="1"/>
  <c r="F106" i="2"/>
  <c r="G106" i="2" s="1"/>
  <c r="H106" i="2"/>
  <c r="I106" i="2" s="1"/>
  <c r="J106" i="2"/>
  <c r="K106" i="2" s="1"/>
  <c r="L106" i="2"/>
  <c r="M106" i="2" s="1"/>
  <c r="N106" i="2"/>
  <c r="O106" i="2" s="1"/>
  <c r="P106" i="2"/>
  <c r="Q106" i="2" s="1"/>
  <c r="F107" i="2"/>
  <c r="G107" i="2" s="1"/>
  <c r="H107" i="2"/>
  <c r="I107" i="2" s="1"/>
  <c r="J107" i="2"/>
  <c r="K107" i="2" s="1"/>
  <c r="L107" i="2"/>
  <c r="M107" i="2" s="1"/>
  <c r="N107" i="2"/>
  <c r="O107" i="2" s="1"/>
  <c r="P107" i="2"/>
  <c r="Q107" i="2" s="1"/>
  <c r="F108" i="2"/>
  <c r="G108" i="2" s="1"/>
  <c r="H108" i="2"/>
  <c r="I108" i="2" s="1"/>
  <c r="J108" i="2"/>
  <c r="K108" i="2" s="1"/>
  <c r="L108" i="2"/>
  <c r="M108" i="2" s="1"/>
  <c r="N108" i="2"/>
  <c r="O108" i="2" s="1"/>
  <c r="P108" i="2"/>
  <c r="Q108" i="2" s="1"/>
  <c r="F109" i="2"/>
  <c r="G109" i="2" s="1"/>
  <c r="H109" i="2"/>
  <c r="I109" i="2" s="1"/>
  <c r="J109" i="2"/>
  <c r="K109" i="2" s="1"/>
  <c r="L109" i="2"/>
  <c r="M109" i="2" s="1"/>
  <c r="N109" i="2"/>
  <c r="O109" i="2" s="1"/>
  <c r="P109" i="2"/>
  <c r="Q109" i="2" s="1"/>
  <c r="F110" i="2"/>
  <c r="G110" i="2" s="1"/>
  <c r="H110" i="2"/>
  <c r="I110" i="2" s="1"/>
  <c r="J110" i="2"/>
  <c r="K110" i="2" s="1"/>
  <c r="L110" i="2"/>
  <c r="M110" i="2" s="1"/>
  <c r="N110" i="2"/>
  <c r="O110" i="2" s="1"/>
  <c r="P110" i="2"/>
  <c r="Q110" i="2" s="1"/>
  <c r="F111" i="2"/>
  <c r="G111" i="2" s="1"/>
  <c r="H111" i="2"/>
  <c r="I111" i="2" s="1"/>
  <c r="J111" i="2"/>
  <c r="K111" i="2" s="1"/>
  <c r="L111" i="2"/>
  <c r="M111" i="2" s="1"/>
  <c r="N111" i="2"/>
  <c r="O111" i="2" s="1"/>
  <c r="P111" i="2"/>
  <c r="Q111" i="2" s="1"/>
  <c r="F112" i="2"/>
  <c r="G112" i="2" s="1"/>
  <c r="H112" i="2"/>
  <c r="I112" i="2" s="1"/>
  <c r="J112" i="2"/>
  <c r="K112" i="2" s="1"/>
  <c r="L112" i="2"/>
  <c r="M112" i="2" s="1"/>
  <c r="N112" i="2"/>
  <c r="O112" i="2" s="1"/>
  <c r="P112" i="2"/>
  <c r="F71" i="2"/>
  <c r="G71" i="2" s="1"/>
  <c r="H71" i="2"/>
  <c r="I71" i="2" s="1"/>
  <c r="J71" i="2"/>
  <c r="K71" i="2" s="1"/>
  <c r="L71" i="2"/>
  <c r="M71" i="2" s="1"/>
  <c r="N71" i="2"/>
  <c r="O71" i="2" s="1"/>
  <c r="P71" i="2"/>
  <c r="Q71" i="2" s="1"/>
  <c r="F70" i="2"/>
  <c r="G70" i="2" s="1"/>
  <c r="H70" i="2"/>
  <c r="I70" i="2" s="1"/>
  <c r="J70" i="2"/>
  <c r="K70" i="2" s="1"/>
  <c r="L70" i="2"/>
  <c r="M70" i="2" s="1"/>
  <c r="N70" i="2"/>
  <c r="O70" i="2" s="1"/>
  <c r="P70" i="2"/>
  <c r="Q70" i="2" s="1"/>
  <c r="F69" i="2"/>
  <c r="G69" i="2" s="1"/>
  <c r="H69" i="2"/>
  <c r="I69" i="2" s="1"/>
  <c r="J69" i="2"/>
  <c r="K69" i="2" s="1"/>
  <c r="L69" i="2"/>
  <c r="M69" i="2" s="1"/>
  <c r="N69" i="2"/>
  <c r="O69" i="2" s="1"/>
  <c r="P69" i="2"/>
  <c r="Q69" i="2" s="1"/>
  <c r="F68" i="2"/>
  <c r="G68" i="2" s="1"/>
  <c r="H68" i="2"/>
  <c r="I68" i="2" s="1"/>
  <c r="J68" i="2"/>
  <c r="K68" i="2" s="1"/>
  <c r="L68" i="2"/>
  <c r="M68" i="2" s="1"/>
  <c r="N68" i="2"/>
  <c r="O68" i="2" s="1"/>
  <c r="P68" i="2"/>
  <c r="Q68" i="2" s="1"/>
  <c r="F67" i="2"/>
  <c r="G67" i="2" s="1"/>
  <c r="H67" i="2"/>
  <c r="I67" i="2" s="1"/>
  <c r="J67" i="2"/>
  <c r="K67" i="2" s="1"/>
  <c r="L67" i="2"/>
  <c r="M67" i="2" s="1"/>
  <c r="N67" i="2"/>
  <c r="O67" i="2" s="1"/>
  <c r="P67" i="2"/>
  <c r="Q67" i="2" s="1"/>
  <c r="F66" i="2"/>
  <c r="G66" i="2" s="1"/>
  <c r="H66" i="2"/>
  <c r="I66" i="2" s="1"/>
  <c r="J66" i="2"/>
  <c r="K66" i="2" s="1"/>
  <c r="L66" i="2"/>
  <c r="M66" i="2" s="1"/>
  <c r="N66" i="2"/>
  <c r="O66" i="2" s="1"/>
  <c r="P66" i="2"/>
  <c r="Q66" i="2" s="1"/>
  <c r="F65" i="2"/>
  <c r="G65" i="2" s="1"/>
  <c r="H65" i="2"/>
  <c r="I65" i="2" s="1"/>
  <c r="J65" i="2"/>
  <c r="K65" i="2" s="1"/>
  <c r="L65" i="2"/>
  <c r="M65" i="2" s="1"/>
  <c r="N65" i="2"/>
  <c r="O65" i="2" s="1"/>
  <c r="P65" i="2"/>
  <c r="Q65" i="2" s="1"/>
  <c r="F64" i="2"/>
  <c r="G64" i="2" s="1"/>
  <c r="H64" i="2"/>
  <c r="I64" i="2" s="1"/>
  <c r="J64" i="2"/>
  <c r="K64" i="2" s="1"/>
  <c r="L64" i="2"/>
  <c r="M64" i="2" s="1"/>
  <c r="N64" i="2"/>
  <c r="O64" i="2" s="1"/>
  <c r="P64" i="2"/>
  <c r="Q64" i="2" s="1"/>
  <c r="F63" i="2"/>
  <c r="G63" i="2" s="1"/>
  <c r="H63" i="2"/>
  <c r="I63" i="2" s="1"/>
  <c r="J63" i="2"/>
  <c r="K63" i="2" s="1"/>
  <c r="L63" i="2"/>
  <c r="M63" i="2" s="1"/>
  <c r="N63" i="2"/>
  <c r="O63" i="2" s="1"/>
  <c r="P63" i="2"/>
  <c r="Q63" i="2" s="1"/>
  <c r="F62" i="2"/>
  <c r="G62" i="2" s="1"/>
  <c r="H62" i="2"/>
  <c r="I62" i="2" s="1"/>
  <c r="J62" i="2"/>
  <c r="K62" i="2" s="1"/>
  <c r="L62" i="2"/>
  <c r="M62" i="2" s="1"/>
  <c r="N62" i="2"/>
  <c r="O62" i="2" s="1"/>
  <c r="P62" i="2"/>
  <c r="Q62" i="2" s="1"/>
  <c r="F61" i="2"/>
  <c r="G61" i="2" s="1"/>
  <c r="H61" i="2"/>
  <c r="I61" i="2" s="1"/>
  <c r="J61" i="2"/>
  <c r="K61" i="2" s="1"/>
  <c r="L61" i="2"/>
  <c r="M61" i="2" s="1"/>
  <c r="N61" i="2"/>
  <c r="O61" i="2" s="1"/>
  <c r="P61" i="2"/>
  <c r="Q61" i="2" s="1"/>
  <c r="F60" i="2"/>
  <c r="G60" i="2" s="1"/>
  <c r="H60" i="2"/>
  <c r="I60" i="2" s="1"/>
  <c r="J60" i="2"/>
  <c r="K60" i="2" s="1"/>
  <c r="L60" i="2"/>
  <c r="M60" i="2" s="1"/>
  <c r="N60" i="2"/>
  <c r="O60" i="2" s="1"/>
  <c r="P60" i="2"/>
  <c r="Q60" i="2" s="1"/>
  <c r="F59" i="2"/>
  <c r="G59" i="2" s="1"/>
  <c r="H59" i="2"/>
  <c r="I59" i="2" s="1"/>
  <c r="J59" i="2"/>
  <c r="K59" i="2" s="1"/>
  <c r="L59" i="2"/>
  <c r="M59" i="2" s="1"/>
  <c r="N59" i="2"/>
  <c r="O59" i="2" s="1"/>
  <c r="P59" i="2"/>
  <c r="Q59" i="2" s="1"/>
  <c r="F58" i="2"/>
  <c r="G58" i="2" s="1"/>
  <c r="H58" i="2"/>
  <c r="I58" i="2" s="1"/>
  <c r="J58" i="2"/>
  <c r="K58" i="2" s="1"/>
  <c r="L58" i="2"/>
  <c r="M58" i="2" s="1"/>
  <c r="N58" i="2"/>
  <c r="O58" i="2" s="1"/>
  <c r="P58" i="2"/>
  <c r="Q58" i="2" s="1"/>
  <c r="F57" i="2"/>
  <c r="G57" i="2" s="1"/>
  <c r="H57" i="2"/>
  <c r="I57" i="2" s="1"/>
  <c r="J57" i="2"/>
  <c r="K57" i="2" s="1"/>
  <c r="L57" i="2"/>
  <c r="M57" i="2" s="1"/>
  <c r="N57" i="2"/>
  <c r="O57" i="2" s="1"/>
  <c r="P57" i="2"/>
  <c r="Q57" i="2" s="1"/>
  <c r="F56" i="2"/>
  <c r="G56" i="2" s="1"/>
  <c r="H56" i="2"/>
  <c r="I56" i="2" s="1"/>
  <c r="J56" i="2"/>
  <c r="K56" i="2" s="1"/>
  <c r="L56" i="2"/>
  <c r="M56" i="2" s="1"/>
  <c r="N56" i="2"/>
  <c r="O56" i="2" s="1"/>
  <c r="P56" i="2"/>
  <c r="Q56" i="2" s="1"/>
  <c r="F55" i="2"/>
  <c r="G55" i="2" s="1"/>
  <c r="H55" i="2"/>
  <c r="I55" i="2" s="1"/>
  <c r="J55" i="2"/>
  <c r="K55" i="2" s="1"/>
  <c r="L55" i="2"/>
  <c r="M55" i="2" s="1"/>
  <c r="N55" i="2"/>
  <c r="O55" i="2" s="1"/>
  <c r="P55" i="2"/>
  <c r="Q55" i="2" s="1"/>
  <c r="F54" i="2"/>
  <c r="G54" i="2" s="1"/>
  <c r="H54" i="2"/>
  <c r="I54" i="2" s="1"/>
  <c r="J54" i="2"/>
  <c r="K54" i="2" s="1"/>
  <c r="L54" i="2"/>
  <c r="M54" i="2" s="1"/>
  <c r="N54" i="2"/>
  <c r="O54" i="2" s="1"/>
  <c r="P54" i="2"/>
  <c r="Q54" i="2" s="1"/>
  <c r="F53" i="2"/>
  <c r="G53" i="2" s="1"/>
  <c r="H53" i="2"/>
  <c r="I53" i="2" s="1"/>
  <c r="J53" i="2"/>
  <c r="K53" i="2" s="1"/>
  <c r="L53" i="2"/>
  <c r="M53" i="2" s="1"/>
  <c r="N53" i="2"/>
  <c r="O53" i="2" s="1"/>
  <c r="P53" i="2"/>
  <c r="Q53" i="2" s="1"/>
  <c r="F52" i="2"/>
  <c r="G52" i="2" s="1"/>
  <c r="H52" i="2"/>
  <c r="I52" i="2" s="1"/>
  <c r="J52" i="2"/>
  <c r="K52" i="2" s="1"/>
  <c r="L52" i="2"/>
  <c r="M52" i="2" s="1"/>
  <c r="N52" i="2"/>
  <c r="O52" i="2" s="1"/>
  <c r="P52" i="2"/>
  <c r="Q52" i="2" s="1"/>
  <c r="F51" i="2"/>
  <c r="G51" i="2" s="1"/>
  <c r="H51" i="2"/>
  <c r="I51" i="2" s="1"/>
  <c r="J51" i="2"/>
  <c r="K51" i="2" s="1"/>
  <c r="L51" i="2"/>
  <c r="M51" i="2" s="1"/>
  <c r="N51" i="2"/>
  <c r="O51" i="2" s="1"/>
  <c r="P51" i="2"/>
  <c r="Q51" i="2" s="1"/>
  <c r="F50" i="2"/>
  <c r="G50" i="2" s="1"/>
  <c r="H50" i="2"/>
  <c r="I50" i="2" s="1"/>
  <c r="J50" i="2"/>
  <c r="K50" i="2" s="1"/>
  <c r="L50" i="2"/>
  <c r="M50" i="2" s="1"/>
  <c r="N50" i="2"/>
  <c r="O50" i="2" s="1"/>
  <c r="P50" i="2"/>
  <c r="Q50" i="2" s="1"/>
  <c r="F49" i="2"/>
  <c r="G49" i="2" s="1"/>
  <c r="H49" i="2"/>
  <c r="I49" i="2" s="1"/>
  <c r="J49" i="2"/>
  <c r="K49" i="2" s="1"/>
  <c r="L49" i="2"/>
  <c r="M49" i="2" s="1"/>
  <c r="N49" i="2"/>
  <c r="O49" i="2" s="1"/>
  <c r="P49" i="2"/>
  <c r="Q49" i="2" s="1"/>
  <c r="F48" i="2"/>
  <c r="G48" i="2" s="1"/>
  <c r="H48" i="2"/>
  <c r="I48" i="2" s="1"/>
  <c r="J48" i="2"/>
  <c r="K48" i="2" s="1"/>
  <c r="L48" i="2"/>
  <c r="M48" i="2" s="1"/>
  <c r="N48" i="2"/>
  <c r="O48" i="2" s="1"/>
  <c r="P48" i="2"/>
  <c r="Q48" i="2" s="1"/>
  <c r="F47" i="2"/>
  <c r="G47" i="2" s="1"/>
  <c r="H47" i="2"/>
  <c r="I47" i="2" s="1"/>
  <c r="J47" i="2"/>
  <c r="K47" i="2" s="1"/>
  <c r="L47" i="2"/>
  <c r="M47" i="2" s="1"/>
  <c r="N47" i="2"/>
  <c r="O47" i="2" s="1"/>
  <c r="P47" i="2"/>
  <c r="Q47" i="2" s="1"/>
  <c r="F46" i="2"/>
  <c r="G46" i="2" s="1"/>
  <c r="H46" i="2"/>
  <c r="I46" i="2" s="1"/>
  <c r="J46" i="2"/>
  <c r="K46" i="2" s="1"/>
  <c r="L46" i="2"/>
  <c r="M46" i="2" s="1"/>
  <c r="N46" i="2"/>
  <c r="O46" i="2" s="1"/>
  <c r="P46" i="2"/>
  <c r="Q46" i="2" s="1"/>
  <c r="F45" i="2"/>
  <c r="G45" i="2" s="1"/>
  <c r="H45" i="2"/>
  <c r="I45" i="2" s="1"/>
  <c r="J45" i="2"/>
  <c r="K45" i="2" s="1"/>
  <c r="L45" i="2"/>
  <c r="M45" i="2" s="1"/>
  <c r="N45" i="2"/>
  <c r="O45" i="2" s="1"/>
  <c r="P45" i="2"/>
  <c r="Q45" i="2" s="1"/>
  <c r="F44" i="2"/>
  <c r="G44" i="2" s="1"/>
  <c r="H44" i="2"/>
  <c r="I44" i="2" s="1"/>
  <c r="J44" i="2"/>
  <c r="K44" i="2" s="1"/>
  <c r="L44" i="2"/>
  <c r="M44" i="2" s="1"/>
  <c r="N44" i="2"/>
  <c r="O44" i="2" s="1"/>
  <c r="P44" i="2"/>
  <c r="Q44" i="2" s="1"/>
  <c r="F43" i="2"/>
  <c r="G43" i="2" s="1"/>
  <c r="H43" i="2"/>
  <c r="I43" i="2" s="1"/>
  <c r="J43" i="2"/>
  <c r="K43" i="2" s="1"/>
  <c r="L43" i="2"/>
  <c r="M43" i="2" s="1"/>
  <c r="N43" i="2"/>
  <c r="O43" i="2" s="1"/>
  <c r="P43" i="2"/>
  <c r="Q43" i="2" s="1"/>
  <c r="F42" i="2"/>
  <c r="G42" i="2" s="1"/>
  <c r="H42" i="2"/>
  <c r="I42" i="2" s="1"/>
  <c r="J42" i="2"/>
  <c r="K42" i="2" s="1"/>
  <c r="L42" i="2"/>
  <c r="M42" i="2" s="1"/>
  <c r="N42" i="2"/>
  <c r="O42" i="2" s="1"/>
  <c r="P42" i="2"/>
  <c r="Q42" i="2" s="1"/>
  <c r="F41" i="2"/>
  <c r="G41" i="2" s="1"/>
  <c r="H41" i="2"/>
  <c r="I41" i="2" s="1"/>
  <c r="J41" i="2"/>
  <c r="K41" i="2" s="1"/>
  <c r="L41" i="2"/>
  <c r="M41" i="2" s="1"/>
  <c r="N41" i="2"/>
  <c r="O41" i="2" s="1"/>
  <c r="P41" i="2"/>
  <c r="Q41" i="2" s="1"/>
  <c r="F40" i="2"/>
  <c r="G40" i="2" s="1"/>
  <c r="H40" i="2"/>
  <c r="I40" i="2" s="1"/>
  <c r="J40" i="2"/>
  <c r="K40" i="2" s="1"/>
  <c r="L40" i="2"/>
  <c r="M40" i="2" s="1"/>
  <c r="N40" i="2"/>
  <c r="O40" i="2" s="1"/>
  <c r="P40" i="2"/>
  <c r="Q40" i="2" s="1"/>
  <c r="F39" i="2"/>
  <c r="G39" i="2" s="1"/>
  <c r="H39" i="2"/>
  <c r="I39" i="2" s="1"/>
  <c r="J39" i="2"/>
  <c r="K39" i="2" s="1"/>
  <c r="L39" i="2"/>
  <c r="M39" i="2" s="1"/>
  <c r="N39" i="2"/>
  <c r="O39" i="2" s="1"/>
  <c r="P39" i="2"/>
  <c r="Q39" i="2" s="1"/>
  <c r="F38" i="2"/>
  <c r="G38" i="2" s="1"/>
  <c r="H38" i="2"/>
  <c r="I38" i="2" s="1"/>
  <c r="J38" i="2"/>
  <c r="K38" i="2" s="1"/>
  <c r="L38" i="2"/>
  <c r="M38" i="2" s="1"/>
  <c r="N38" i="2"/>
  <c r="O38" i="2" s="1"/>
  <c r="P38" i="2"/>
  <c r="Q38" i="2" s="1"/>
  <c r="F37" i="2"/>
  <c r="G37" i="2" s="1"/>
  <c r="H37" i="2"/>
  <c r="I37" i="2" s="1"/>
  <c r="J37" i="2"/>
  <c r="K37" i="2" s="1"/>
  <c r="L37" i="2"/>
  <c r="M37" i="2" s="1"/>
  <c r="N37" i="2"/>
  <c r="O37" i="2" s="1"/>
  <c r="P37" i="2"/>
  <c r="Q37" i="2" s="1"/>
  <c r="F36" i="2"/>
  <c r="G36" i="2" s="1"/>
  <c r="H36" i="2"/>
  <c r="I36" i="2" s="1"/>
  <c r="J36" i="2"/>
  <c r="K36" i="2" s="1"/>
  <c r="L36" i="2"/>
  <c r="M36" i="2" s="1"/>
  <c r="N36" i="2"/>
  <c r="O36" i="2" s="1"/>
  <c r="P36" i="2"/>
  <c r="Q36" i="2" s="1"/>
  <c r="F35" i="2"/>
  <c r="G35" i="2" s="1"/>
  <c r="H35" i="2"/>
  <c r="I35" i="2" s="1"/>
  <c r="J35" i="2"/>
  <c r="K35" i="2" s="1"/>
  <c r="L35" i="2"/>
  <c r="M35" i="2" s="1"/>
  <c r="N35" i="2"/>
  <c r="O35" i="2" s="1"/>
  <c r="P35" i="2"/>
  <c r="Q35" i="2" s="1"/>
  <c r="F34" i="2"/>
  <c r="G34" i="2" s="1"/>
  <c r="H34" i="2"/>
  <c r="I34" i="2" s="1"/>
  <c r="J34" i="2"/>
  <c r="K34" i="2" s="1"/>
  <c r="L34" i="2"/>
  <c r="M34" i="2" s="1"/>
  <c r="N34" i="2"/>
  <c r="O34" i="2" s="1"/>
  <c r="P34" i="2"/>
  <c r="Q34" i="2" s="1"/>
  <c r="F33" i="2"/>
  <c r="G33" i="2" s="1"/>
  <c r="H33" i="2"/>
  <c r="I33" i="2" s="1"/>
  <c r="J33" i="2"/>
  <c r="K33" i="2" s="1"/>
  <c r="L33" i="2"/>
  <c r="M33" i="2" s="1"/>
  <c r="N33" i="2"/>
  <c r="O33" i="2" s="1"/>
  <c r="P33" i="2"/>
  <c r="Q33" i="2" s="1"/>
  <c r="F32" i="2"/>
  <c r="G32" i="2" s="1"/>
  <c r="H32" i="2"/>
  <c r="I32" i="2" s="1"/>
  <c r="J32" i="2"/>
  <c r="K32" i="2" s="1"/>
  <c r="L32" i="2"/>
  <c r="M32" i="2" s="1"/>
  <c r="N32" i="2"/>
  <c r="O32" i="2" s="1"/>
  <c r="P32" i="2"/>
  <c r="Q32" i="2" s="1"/>
  <c r="F31" i="2"/>
  <c r="G31" i="2" s="1"/>
  <c r="H31" i="2"/>
  <c r="I31" i="2" s="1"/>
  <c r="J31" i="2"/>
  <c r="K31" i="2" s="1"/>
  <c r="L31" i="2"/>
  <c r="M31" i="2" s="1"/>
  <c r="N31" i="2"/>
  <c r="O31" i="2" s="1"/>
  <c r="P31" i="2"/>
  <c r="Q31" i="2" s="1"/>
  <c r="F30" i="2"/>
  <c r="G30" i="2" s="1"/>
  <c r="H30" i="2"/>
  <c r="I30" i="2" s="1"/>
  <c r="J30" i="2"/>
  <c r="K30" i="2" s="1"/>
  <c r="L30" i="2"/>
  <c r="M30" i="2" s="1"/>
  <c r="N30" i="2"/>
  <c r="O30" i="2" s="1"/>
  <c r="P30" i="2"/>
  <c r="Q30" i="2" s="1"/>
  <c r="F29" i="2"/>
  <c r="G29" i="2" s="1"/>
  <c r="H29" i="2"/>
  <c r="I29" i="2" s="1"/>
  <c r="J29" i="2"/>
  <c r="K29" i="2" s="1"/>
  <c r="L29" i="2"/>
  <c r="M29" i="2" s="1"/>
  <c r="N29" i="2"/>
  <c r="O29" i="2" s="1"/>
  <c r="P29" i="2"/>
  <c r="Q29" i="2" s="1"/>
  <c r="F28" i="2"/>
  <c r="G28" i="2" s="1"/>
  <c r="H28" i="2"/>
  <c r="I28" i="2" s="1"/>
  <c r="J28" i="2"/>
  <c r="K28" i="2" s="1"/>
  <c r="L28" i="2"/>
  <c r="M28" i="2" s="1"/>
  <c r="N28" i="2"/>
  <c r="O28" i="2" s="1"/>
  <c r="P28" i="2"/>
  <c r="Q28" i="2" s="1"/>
  <c r="F27" i="2"/>
  <c r="G27" i="2" s="1"/>
  <c r="H27" i="2"/>
  <c r="I27" i="2" s="1"/>
  <c r="J27" i="2"/>
  <c r="K27" i="2" s="1"/>
  <c r="L27" i="2"/>
  <c r="M27" i="2" s="1"/>
  <c r="N27" i="2"/>
  <c r="O27" i="2" s="1"/>
  <c r="P27" i="2"/>
  <c r="Q27" i="2" s="1"/>
  <c r="F26" i="2"/>
  <c r="G26" i="2" s="1"/>
  <c r="H26" i="2"/>
  <c r="I26" i="2" s="1"/>
  <c r="J26" i="2"/>
  <c r="K26" i="2" s="1"/>
  <c r="L26" i="2"/>
  <c r="M26" i="2" s="1"/>
  <c r="N26" i="2"/>
  <c r="O26" i="2" s="1"/>
  <c r="P26" i="2"/>
  <c r="Q26" i="2" s="1"/>
  <c r="F25" i="2"/>
  <c r="G25" i="2" s="1"/>
  <c r="H25" i="2"/>
  <c r="I25" i="2" s="1"/>
  <c r="J25" i="2"/>
  <c r="K25" i="2" s="1"/>
  <c r="L25" i="2"/>
  <c r="M25" i="2" s="1"/>
  <c r="N25" i="2"/>
  <c r="O25" i="2" s="1"/>
  <c r="P25" i="2"/>
  <c r="Q25" i="2" s="1"/>
  <c r="F24" i="2"/>
  <c r="G24" i="2" s="1"/>
  <c r="H24" i="2"/>
  <c r="I24" i="2" s="1"/>
  <c r="J24" i="2"/>
  <c r="K24" i="2" s="1"/>
  <c r="L24" i="2"/>
  <c r="M24" i="2" s="1"/>
  <c r="N24" i="2"/>
  <c r="O24" i="2" s="1"/>
  <c r="P24" i="2"/>
  <c r="Q24" i="2" s="1"/>
  <c r="F23" i="2"/>
  <c r="G23" i="2" s="1"/>
  <c r="H23" i="2"/>
  <c r="I23" i="2" s="1"/>
  <c r="J23" i="2"/>
  <c r="K23" i="2" s="1"/>
  <c r="L23" i="2"/>
  <c r="M23" i="2" s="1"/>
  <c r="N23" i="2"/>
  <c r="O23" i="2" s="1"/>
  <c r="P23" i="2"/>
  <c r="Q23" i="2" s="1"/>
  <c r="F22" i="2"/>
  <c r="G22" i="2" s="1"/>
  <c r="H22" i="2"/>
  <c r="I22" i="2" s="1"/>
  <c r="J22" i="2"/>
  <c r="K22" i="2" s="1"/>
  <c r="L22" i="2"/>
  <c r="M22" i="2" s="1"/>
  <c r="N22" i="2"/>
  <c r="O22" i="2" s="1"/>
  <c r="P22" i="2"/>
  <c r="Q22" i="2" s="1"/>
  <c r="F21" i="2"/>
  <c r="G21" i="2" s="1"/>
  <c r="H21" i="2"/>
  <c r="I21" i="2" s="1"/>
  <c r="J21" i="2"/>
  <c r="K21" i="2" s="1"/>
  <c r="L21" i="2"/>
  <c r="M21" i="2" s="1"/>
  <c r="N21" i="2"/>
  <c r="O21" i="2" s="1"/>
  <c r="P21" i="2"/>
  <c r="Q21" i="2" s="1"/>
  <c r="F20" i="2"/>
  <c r="G20" i="2" s="1"/>
  <c r="H20" i="2"/>
  <c r="I20" i="2" s="1"/>
  <c r="J20" i="2"/>
  <c r="K20" i="2" s="1"/>
  <c r="L20" i="2"/>
  <c r="M20" i="2" s="1"/>
  <c r="N20" i="2"/>
  <c r="O20" i="2" s="1"/>
  <c r="P20" i="2"/>
  <c r="Q20" i="2" s="1"/>
  <c r="F19" i="2"/>
  <c r="G19" i="2" s="1"/>
  <c r="H19" i="2"/>
  <c r="I19" i="2" s="1"/>
  <c r="J19" i="2"/>
  <c r="K19" i="2" s="1"/>
  <c r="L19" i="2"/>
  <c r="M19" i="2" s="1"/>
  <c r="N19" i="2"/>
  <c r="O19" i="2" s="1"/>
  <c r="P19" i="2"/>
  <c r="Q19" i="2" s="1"/>
  <c r="P6" i="2"/>
  <c r="Q6" i="2" s="1"/>
  <c r="P7" i="2"/>
  <c r="Q7" i="2" s="1"/>
  <c r="P8" i="2"/>
  <c r="Q8" i="2" s="1"/>
  <c r="P9" i="2"/>
  <c r="Q9" i="2" s="1"/>
  <c r="P10" i="2"/>
  <c r="Q10" i="2" s="1"/>
  <c r="P11" i="2"/>
  <c r="Q11" i="2" s="1"/>
  <c r="P12" i="2"/>
  <c r="Q12" i="2" s="1"/>
  <c r="P13" i="2"/>
  <c r="Q13" i="2" s="1"/>
  <c r="P14" i="2"/>
  <c r="Q14" i="2" s="1"/>
  <c r="P15" i="2"/>
  <c r="Q15" i="2" s="1"/>
  <c r="P16" i="2"/>
  <c r="Q16" i="2" s="1"/>
  <c r="P17" i="2"/>
  <c r="Q17" i="2" s="1"/>
  <c r="P18" i="2"/>
  <c r="Q18" i="2" s="1"/>
  <c r="P5" i="2"/>
  <c r="Q5" i="2" s="1"/>
  <c r="N6" i="2"/>
  <c r="O6" i="2" s="1"/>
  <c r="N7" i="2"/>
  <c r="O7" i="2" s="1"/>
  <c r="N8" i="2"/>
  <c r="O8" i="2" s="1"/>
  <c r="N9" i="2"/>
  <c r="O9" i="2"/>
  <c r="N10" i="2"/>
  <c r="O10" i="2" s="1"/>
  <c r="N11" i="2"/>
  <c r="O11" i="2" s="1"/>
  <c r="N12" i="2"/>
  <c r="O12" i="2" s="1"/>
  <c r="N13" i="2"/>
  <c r="O13" i="2" s="1"/>
  <c r="N14" i="2"/>
  <c r="O14" i="2" s="1"/>
  <c r="N15" i="2"/>
  <c r="O15" i="2" s="1"/>
  <c r="N16" i="2"/>
  <c r="O16" i="2" s="1"/>
  <c r="N17" i="2"/>
  <c r="O17" i="2" s="1"/>
  <c r="N18" i="2"/>
  <c r="O18" i="2" s="1"/>
  <c r="N5" i="2"/>
  <c r="O5" i="2" s="1"/>
  <c r="L6" i="2"/>
  <c r="M6" i="2" s="1"/>
  <c r="L7" i="2"/>
  <c r="M7" i="2" s="1"/>
  <c r="L8" i="2"/>
  <c r="M8" i="2" s="1"/>
  <c r="L9" i="2"/>
  <c r="M9" i="2" s="1"/>
  <c r="L10" i="2"/>
  <c r="M10" i="2"/>
  <c r="L11" i="2"/>
  <c r="M11" i="2" s="1"/>
  <c r="L12" i="2"/>
  <c r="M12" i="2" s="1"/>
  <c r="L13" i="2"/>
  <c r="M13" i="2" s="1"/>
  <c r="L14" i="2"/>
  <c r="M14" i="2" s="1"/>
  <c r="L15" i="2"/>
  <c r="M15" i="2" s="1"/>
  <c r="L16" i="2"/>
  <c r="M16" i="2" s="1"/>
  <c r="L17" i="2"/>
  <c r="M17" i="2" s="1"/>
  <c r="L18" i="2"/>
  <c r="M18" i="2" s="1"/>
  <c r="L5" i="2"/>
  <c r="M5" i="2" s="1"/>
  <c r="J6" i="2"/>
  <c r="K6" i="2" s="1"/>
  <c r="J7" i="2"/>
  <c r="K7" i="2" s="1"/>
  <c r="J8" i="2"/>
  <c r="K8" i="2" s="1"/>
  <c r="J9" i="2"/>
  <c r="K9" i="2" s="1"/>
  <c r="J10" i="2"/>
  <c r="K10" i="2" s="1"/>
  <c r="J11" i="2"/>
  <c r="K11" i="2" s="1"/>
  <c r="J12" i="2"/>
  <c r="K12" i="2" s="1"/>
  <c r="J13" i="2"/>
  <c r="K13" i="2" s="1"/>
  <c r="J14" i="2"/>
  <c r="K14" i="2" s="1"/>
  <c r="J15" i="2"/>
  <c r="K15" i="2" s="1"/>
  <c r="J16" i="2"/>
  <c r="K16" i="2" s="1"/>
  <c r="J17" i="2"/>
  <c r="K17" i="2" s="1"/>
  <c r="J18" i="2"/>
  <c r="K18" i="2" s="1"/>
  <c r="J5" i="2"/>
  <c r="K5" i="2" s="1"/>
  <c r="H6" i="2"/>
  <c r="I6" i="2" s="1"/>
  <c r="H7" i="2"/>
  <c r="I7" i="2" s="1"/>
  <c r="H8" i="2"/>
  <c r="I8" i="2" s="1"/>
  <c r="H9" i="2"/>
  <c r="I9" i="2" s="1"/>
  <c r="H10" i="2"/>
  <c r="I10" i="2" s="1"/>
  <c r="H11" i="2"/>
  <c r="I11" i="2" s="1"/>
  <c r="H12" i="2"/>
  <c r="I12" i="2" s="1"/>
  <c r="H13" i="2"/>
  <c r="I13" i="2" s="1"/>
  <c r="H14" i="2"/>
  <c r="I14" i="2" s="1"/>
  <c r="H15" i="2"/>
  <c r="I15" i="2" s="1"/>
  <c r="H16" i="2"/>
  <c r="I16" i="2" s="1"/>
  <c r="H17" i="2"/>
  <c r="I17" i="2" s="1"/>
  <c r="H18" i="2"/>
  <c r="I18" i="2" s="1"/>
  <c r="H5" i="2"/>
  <c r="I5" i="2" s="1"/>
  <c r="F9" i="2"/>
  <c r="G9" i="2" s="1"/>
  <c r="F10" i="2"/>
  <c r="G10" i="2" s="1"/>
  <c r="F11" i="2"/>
  <c r="G11" i="2" s="1"/>
  <c r="F12" i="2"/>
  <c r="G12" i="2" s="1"/>
  <c r="F13" i="2"/>
  <c r="G13" i="2" s="1"/>
  <c r="F14" i="2"/>
  <c r="G14" i="2" s="1"/>
  <c r="F15" i="2"/>
  <c r="G15" i="2" s="1"/>
  <c r="F16" i="2"/>
  <c r="G16" i="2" s="1"/>
  <c r="F17" i="2"/>
  <c r="G17" i="2" s="1"/>
  <c r="F18" i="2"/>
  <c r="G18" i="2" s="1"/>
  <c r="F6" i="2"/>
  <c r="G6" i="2" s="1"/>
  <c r="F7" i="2"/>
  <c r="G7" i="2" s="1"/>
  <c r="F8" i="2"/>
  <c r="G8" i="2" s="1"/>
  <c r="F5" i="2"/>
  <c r="G5" i="2" s="1"/>
  <c r="D49" i="1"/>
  <c r="D51" i="1" s="1"/>
  <c r="E49" i="1"/>
  <c r="E51" i="1" s="1"/>
  <c r="F49" i="1"/>
  <c r="F51" i="1" s="1"/>
  <c r="G49" i="1"/>
  <c r="G51" i="1" s="1"/>
  <c r="H49" i="1"/>
  <c r="H51" i="1" s="1"/>
  <c r="I49" i="1"/>
  <c r="I51" i="1" s="1"/>
  <c r="J49" i="1"/>
  <c r="J51" i="1" s="1"/>
  <c r="K49" i="1"/>
  <c r="K51" i="1" s="1"/>
  <c r="L49" i="1"/>
  <c r="L51" i="1" s="1"/>
  <c r="M49" i="1"/>
  <c r="M51" i="1" s="1"/>
  <c r="C49" i="1"/>
  <c r="C51" i="1" s="1"/>
  <c r="B49" i="1" l="1"/>
  <c r="Q112" i="2"/>
  <c r="Q112" i="2" a="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<sst xmlns="http://schemas.openxmlformats.org/spreadsheetml/2006/main" count="8917" uniqueCount="622">
  <si>
    <t>Cheshire West and Chester Local Plan 2025</t>
  </si>
  <si>
    <t>Issues and Options</t>
  </si>
  <si>
    <t>Background data: Population, Housing, Employment, Settlement surveys</t>
  </si>
  <si>
    <t>Please use the Issues and Options consultation form to provide any comments on the data included.</t>
  </si>
  <si>
    <t xml:space="preserve">Sheet </t>
  </si>
  <si>
    <t>Data</t>
  </si>
  <si>
    <t>I&amp;O 001</t>
  </si>
  <si>
    <t>Population, household and dwelling numbers</t>
  </si>
  <si>
    <t>I&amp;O 002</t>
  </si>
  <si>
    <t>Housing planning permissions, development plan sites, and LAA supply</t>
  </si>
  <si>
    <t>I&amp;O 003</t>
  </si>
  <si>
    <t>Employment planning permissions, development plan sites, and LAA supply</t>
  </si>
  <si>
    <t>I&amp;O 004</t>
  </si>
  <si>
    <t>Settlement services and facilities profiles/surveys</t>
  </si>
  <si>
    <t>Glossary of terms and abbreviations</t>
  </si>
  <si>
    <t>GB</t>
  </si>
  <si>
    <t>Green Belt</t>
  </si>
  <si>
    <t>GF</t>
  </si>
  <si>
    <t>Greenfield</t>
  </si>
  <si>
    <t>Ha</t>
  </si>
  <si>
    <t>Hectares</t>
  </si>
  <si>
    <t>LAA</t>
  </si>
  <si>
    <t xml:space="preserve">Land Availability Assessment </t>
  </si>
  <si>
    <t>LAA weblink: https://consult.cheshirewestandchester.gov.uk/kse/event/38361</t>
  </si>
  <si>
    <t>Mix</t>
  </si>
  <si>
    <t>Areas of both greenfield and previously developed land</t>
  </si>
  <si>
    <t>PDL</t>
  </si>
  <si>
    <t>Previously developed land (also referred to as brownfield)</t>
  </si>
  <si>
    <t>Population, household and dwelling counts</t>
  </si>
  <si>
    <t>* Please note: Percentage increase for illustrative purposes only</t>
  </si>
  <si>
    <t>Settlement</t>
  </si>
  <si>
    <t>Boundary</t>
  </si>
  <si>
    <t>Local Plan Hierarchy</t>
  </si>
  <si>
    <t>Population</t>
  </si>
  <si>
    <t>Number of households</t>
  </si>
  <si>
    <t xml:space="preserve">5% houshold increase </t>
  </si>
  <si>
    <t>5% houshold increase</t>
  </si>
  <si>
    <t xml:space="preserve">10% houshold increase </t>
  </si>
  <si>
    <t>10% houshold increase</t>
  </si>
  <si>
    <t xml:space="preserve">15% houshold increase </t>
  </si>
  <si>
    <t>15% houshold increase</t>
  </si>
  <si>
    <t xml:space="preserve">20% houshold increase </t>
  </si>
  <si>
    <t>20% houshold increase</t>
  </si>
  <si>
    <t xml:space="preserve">25% houshold increase </t>
  </si>
  <si>
    <t>25% houshold increase</t>
  </si>
  <si>
    <t xml:space="preserve">30% houshold increase </t>
  </si>
  <si>
    <t>30% houshold increase</t>
  </si>
  <si>
    <t xml:space="preserve">40% houshold increase </t>
  </si>
  <si>
    <t>40% houshold increase</t>
  </si>
  <si>
    <t xml:space="preserve">50% houshold increase </t>
  </si>
  <si>
    <t>50% houshold increase</t>
  </si>
  <si>
    <t>(Total)</t>
  </si>
  <si>
    <t>(Census 2021)</t>
  </si>
  <si>
    <t>Total</t>
  </si>
  <si>
    <t>Additional</t>
  </si>
  <si>
    <t>Chester</t>
  </si>
  <si>
    <t>Main urban area</t>
  </si>
  <si>
    <t xml:space="preserve">Ellesmere Port </t>
  </si>
  <si>
    <t>Northwich</t>
  </si>
  <si>
    <t>Winsford</t>
  </si>
  <si>
    <t>Cuddington &amp; Sandiway</t>
  </si>
  <si>
    <t>Key service centre</t>
  </si>
  <si>
    <t>Farndon</t>
  </si>
  <si>
    <t>Frodsham</t>
  </si>
  <si>
    <t>Helsby</t>
  </si>
  <si>
    <t>Kelsall</t>
  </si>
  <si>
    <t>Malpas</t>
  </si>
  <si>
    <t>Neston &amp; Parkgate</t>
  </si>
  <si>
    <t>Tarporley</t>
  </si>
  <si>
    <t>Tarvin</t>
  </si>
  <si>
    <t>Tattenhall</t>
  </si>
  <si>
    <t>Antrobus</t>
  </si>
  <si>
    <t>Local service centre</t>
  </si>
  <si>
    <t>Ashton Hayes</t>
  </si>
  <si>
    <t>Aldford</t>
  </si>
  <si>
    <t>Childer Thornton</t>
  </si>
  <si>
    <t>Christleton</t>
  </si>
  <si>
    <t>Comberbach</t>
  </si>
  <si>
    <t>Crowton</t>
  </si>
  <si>
    <t>Delamare</t>
  </si>
  <si>
    <t>Dodleston</t>
  </si>
  <si>
    <t>Duddon</t>
  </si>
  <si>
    <t>Eaton</t>
  </si>
  <si>
    <t>Eccleston</t>
  </si>
  <si>
    <t>Elton</t>
  </si>
  <si>
    <t>Great Barrow</t>
  </si>
  <si>
    <t>Great Budworth</t>
  </si>
  <si>
    <t>Guilden Sutton</t>
  </si>
  <si>
    <t>Higher Wincham</t>
  </si>
  <si>
    <t>Kingsley</t>
  </si>
  <si>
    <t>Little Budworth</t>
  </si>
  <si>
    <t>Mickle Trafford</t>
  </si>
  <si>
    <t>Moulton</t>
  </si>
  <si>
    <t>No Mans Heath</t>
  </si>
  <si>
    <t>Norley</t>
  </si>
  <si>
    <t>Saughall</t>
  </si>
  <si>
    <t>Tilston</t>
  </si>
  <si>
    <t>Utkinton</t>
  </si>
  <si>
    <t>Waverton</t>
  </si>
  <si>
    <t>Willaston</t>
  </si>
  <si>
    <t>Burton (Ness)</t>
  </si>
  <si>
    <t>Rural settlement</t>
  </si>
  <si>
    <t>Acton Bridge</t>
  </si>
  <si>
    <t>Allostock</t>
  </si>
  <si>
    <t>Alvanley</t>
  </si>
  <si>
    <t>Aston</t>
  </si>
  <si>
    <t>Backford</t>
  </si>
  <si>
    <t>Barton &amp; Stretton</t>
  </si>
  <si>
    <t>Beeston</t>
  </si>
  <si>
    <t>Bickley</t>
  </si>
  <si>
    <t>Bickley Moss &amp; Bickley Town</t>
  </si>
  <si>
    <t>Bostock Green</t>
  </si>
  <si>
    <t>Bridge Trafford</t>
  </si>
  <si>
    <t>inc. Picton &amp; Wimbolds Trafford</t>
  </si>
  <si>
    <t>Brown Knowl</t>
  </si>
  <si>
    <t>Broxton &amp; Harthill</t>
  </si>
  <si>
    <t>Burwardsley</t>
  </si>
  <si>
    <t>Byley</t>
  </si>
  <si>
    <t>Capenhurst &amp; Ledsham</t>
  </si>
  <si>
    <t>Chowley</t>
  </si>
  <si>
    <t>inc, Handley &amp; Milton Green</t>
  </si>
  <si>
    <t>Churton (Farndon)</t>
  </si>
  <si>
    <t>inc. Crewe-by-Farndon</t>
  </si>
  <si>
    <t>Clotton</t>
  </si>
  <si>
    <t>Clutton</t>
  </si>
  <si>
    <t>Coddington</t>
  </si>
  <si>
    <t>inc. Aldersey Green</t>
  </si>
  <si>
    <t>Cuddington Heath</t>
  </si>
  <si>
    <t>inc. Chorlton Lane</t>
  </si>
  <si>
    <t>Delamare Park</t>
  </si>
  <si>
    <t>Dunham-on-the-hill</t>
  </si>
  <si>
    <t>Gatesheath</t>
  </si>
  <si>
    <t>inc. Hatton Heath</t>
  </si>
  <si>
    <t>Hampton Heath</t>
  </si>
  <si>
    <t>Hapsford</t>
  </si>
  <si>
    <t>Hargrave</t>
  </si>
  <si>
    <t>Hatchmere</t>
  </si>
  <si>
    <t>Higher Marston</t>
  </si>
  <si>
    <t>Higher Whitley</t>
  </si>
  <si>
    <t>Higher Wych</t>
  </si>
  <si>
    <t>Hoole Village/Bank</t>
  </si>
  <si>
    <t>Hooton</t>
  </si>
  <si>
    <t>Huxley</t>
  </si>
  <si>
    <t>Ince</t>
  </si>
  <si>
    <t>Lach Dennis</t>
  </si>
  <si>
    <t>Little Leigh</t>
  </si>
  <si>
    <t>Littleton</t>
  </si>
  <si>
    <t>Lostock Green</t>
  </si>
  <si>
    <t>Lower Kinnerton</t>
  </si>
  <si>
    <t>Lower Whitley</t>
  </si>
  <si>
    <t>Manley</t>
  </si>
  <si>
    <t>Mollington</t>
  </si>
  <si>
    <t>Mouldsworth</t>
  </si>
  <si>
    <t>Newton (nr Frodsham)</t>
  </si>
  <si>
    <t>Oscroft</t>
  </si>
  <si>
    <t>Puddington</t>
  </si>
  <si>
    <t>Pulford &amp; Poulton</t>
  </si>
  <si>
    <t>Saighton &amp; Bruera</t>
  </si>
  <si>
    <t>Shotwick</t>
  </si>
  <si>
    <t>Sproston Green</t>
  </si>
  <si>
    <t>Shocklach</t>
  </si>
  <si>
    <t>inc. Horton Green</t>
  </si>
  <si>
    <t>Stanthorne</t>
  </si>
  <si>
    <t>Stoak</t>
  </si>
  <si>
    <t>Sutton Weaver</t>
  </si>
  <si>
    <t xml:space="preserve">Swan Green </t>
  </si>
  <si>
    <t>inc Lower Peover (CW&amp;C only)</t>
  </si>
  <si>
    <t>Thornton-le-Moors</t>
  </si>
  <si>
    <t>Threapwood</t>
  </si>
  <si>
    <t>inc. Oldcastle Heath</t>
  </si>
  <si>
    <t>Tilstone Fearnall</t>
  </si>
  <si>
    <t>Tiverton</t>
  </si>
  <si>
    <t>inc. Brassey Green</t>
  </si>
  <si>
    <t>Tushingham-cum-Grindley</t>
  </si>
  <si>
    <t>Wervin</t>
  </si>
  <si>
    <t>Whitegate &amp; Marton</t>
  </si>
  <si>
    <t>inc. Foxwist Green</t>
  </si>
  <si>
    <t>Willington Corner</t>
  </si>
  <si>
    <t>Wimboldsley</t>
  </si>
  <si>
    <t>inc. Occleston Green</t>
  </si>
  <si>
    <t>Sources of data:</t>
  </si>
  <si>
    <t>Settlement area -  For the purposes of data collection, the Office for National Statistics (ONS) Census 2021 (Build a Custom Area Profile) tool has been used to define a suitable profile area (https://www.ons.gov.uk/visualisations/customprofiles/)</t>
  </si>
  <si>
    <t xml:space="preserve">Population: Office for National Statistics (ONS) Census 2021 (Build a Custom Area Profile) The data used in this profile are aggregated from small areas on a best-fit basis to the Local Plan settlement boundaries and therefore may differ slightly from other sources. </t>
  </si>
  <si>
    <t xml:space="preserve">Households: Office for National Statistics (ONS) Census 2021 (Build a Custom Area Profile) The data used in this profile are aggregated from small areas on a best-fit basis to the Local Plan settlement boundaries and therefore may differ slightly from other sources. </t>
  </si>
  <si>
    <t>Dwelling count:</t>
  </si>
  <si>
    <t>Housing: Planning permissions and land supply</t>
  </si>
  <si>
    <t>Hierarchy</t>
  </si>
  <si>
    <t>Planning permissions</t>
  </si>
  <si>
    <t>Development plan sites
without planning permission</t>
  </si>
  <si>
    <t>LAA sites
within settlement</t>
  </si>
  <si>
    <t>LAA sites adjacent to settlement</t>
  </si>
  <si>
    <t>LAA sites 
Green Belt</t>
  </si>
  <si>
    <t>PDL &amp; Mix</t>
  </si>
  <si>
    <t>(GF)</t>
  </si>
  <si>
    <t>(PDL and Mix)</t>
  </si>
  <si>
    <t>(Non-GB)</t>
  </si>
  <si>
    <t>Main urban centre</t>
  </si>
  <si>
    <t>Middlewich</t>
  </si>
  <si>
    <t>Adj LPA</t>
  </si>
  <si>
    <t>Sub Total</t>
  </si>
  <si>
    <t>Countryside</t>
  </si>
  <si>
    <t>Source:</t>
  </si>
  <si>
    <t>Plannning permissions - CW&amp;C Housing land monitor 2024-2025 (base date 1 April 2025)</t>
  </si>
  <si>
    <t>Development plan sites (without planning permission) - CW&amp;C Housing land monitor 2024-2025 (base date 1 April 2025)</t>
  </si>
  <si>
    <t>LAA sites - CW&amp;C Land Availability Assessment (Stage One) update 2025</t>
  </si>
  <si>
    <t>Employment: Planning permissions and land supply 1st April 2025</t>
  </si>
  <si>
    <t>LAA sites
within settlement (excluding employment supply)</t>
  </si>
  <si>
    <t>LAA sites (adjacent to settlement)</t>
  </si>
  <si>
    <t>(ha)</t>
  </si>
  <si>
    <t>Green beth</t>
  </si>
  <si>
    <t>Urban sub-total</t>
  </si>
  <si>
    <t>Rural sub-total</t>
  </si>
  <si>
    <t>CWaC Total (Ha)</t>
  </si>
  <si>
    <t xml:space="preserve">Source: </t>
  </si>
  <si>
    <t xml:space="preserve">Employment site threshold - sites &gt;0.25ha/500sqm </t>
  </si>
  <si>
    <t>CWaC Employment land supply 2025 - sites with planning permission, undeveloped allocations (Local Plan and Neighbourhood Plans) without permission</t>
  </si>
  <si>
    <t>(Note: employment land supply includes sites in the green belt adjacent to Chester and Ellesmere Port, a green belt allocation at Oaklands Office Park and land at Gadbrook Park, Northwich which is outside the settlement boundary.)</t>
  </si>
  <si>
    <t xml:space="preserve">LAA sites - CW&amp;C Land Availability Assessment (Stage One) update 2025 (excluding sites in employment land supply). Assumes 50% site area on mixed use sites. </t>
  </si>
  <si>
    <t>CWaC Land Availability Assessment (Stage One) update 2025 provides additional information on sites within established employment areas (urban and rural).</t>
  </si>
  <si>
    <t>Parish services and facilities survey</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</si>
  <si>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</si>
  <si>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</si>
  <si>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</si>
  <si>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</si>
  <si>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</si>
  <si>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</si>
  <si>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</si>
  <si>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</si>
  <si>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</si>
  <si>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</si>
  <si>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</si>
  <si>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</si>
  <si>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</si>
  <si>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</si>
  <si>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</si>
  <si>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</si>
  <si>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</si>
  <si>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</si>
  <si>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</si>
  <si>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</si>
  <si>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Column21</t>
  </si>
  <si>
    <t>Column22</t>
  </si>
  <si>
    <t>Column23</t>
  </si>
  <si>
    <t>Column24</t>
  </si>
  <si>
    <t>Column25</t>
  </si>
  <si>
    <t>Column26</t>
  </si>
  <si>
    <t>Column27</t>
  </si>
  <si>
    <t>Column28</t>
  </si>
  <si>
    <t>Column29</t>
  </si>
  <si>
    <t>Column30</t>
  </si>
  <si>
    <t>Column31</t>
  </si>
  <si>
    <t>Column32</t>
  </si>
  <si>
    <t>Column33</t>
  </si>
  <si>
    <t>Column34</t>
  </si>
  <si>
    <t>Column35</t>
  </si>
  <si>
    <t>Column36</t>
  </si>
  <si>
    <t>Column37</t>
  </si>
  <si>
    <t>Column38</t>
  </si>
  <si>
    <t>Column39</t>
  </si>
  <si>
    <t>Column40</t>
  </si>
  <si>
    <t>Column41</t>
  </si>
  <si>
    <t>Column42</t>
  </si>
  <si>
    <t>Column43</t>
  </si>
  <si>
    <t>Column44</t>
  </si>
  <si>
    <t>Column45</t>
  </si>
  <si>
    <t>Column46</t>
  </si>
  <si>
    <t>Column47</t>
  </si>
  <si>
    <t>Column48</t>
  </si>
  <si>
    <t>Available services and facilities - shops</t>
  </si>
  <si>
    <t>Available services and facilities - services</t>
  </si>
  <si>
    <t>Available services and facilities - community facilities</t>
  </si>
  <si>
    <t>Available services and facilities - medical facilities</t>
  </si>
  <si>
    <t>Available services and facilities - other</t>
  </si>
  <si>
    <t>Parish</t>
  </si>
  <si>
    <t>Settlement name</t>
  </si>
  <si>
    <t>Newsagent</t>
  </si>
  <si>
    <t>Butcher</t>
  </si>
  <si>
    <t>Bakery</t>
  </si>
  <si>
    <t>Greengrocer</t>
  </si>
  <si>
    <t>Convenience store</t>
  </si>
  <si>
    <t>Mini supermarket</t>
  </si>
  <si>
    <t>Supermarket</t>
  </si>
  <si>
    <t>Independent shop e.g. gift/ crafts</t>
  </si>
  <si>
    <t>Hardware store</t>
  </si>
  <si>
    <t>Off licence</t>
  </si>
  <si>
    <t>Other (describe)</t>
  </si>
  <si>
    <t>Post office</t>
  </si>
  <si>
    <t>Bank</t>
  </si>
  <si>
    <t>Mobile banking service</t>
  </si>
  <si>
    <t>ATM facility</t>
  </si>
  <si>
    <t>Chemist/ pharmacy</t>
  </si>
  <si>
    <t>Hairdressers/ beauty salon</t>
  </si>
  <si>
    <t>Florist</t>
  </si>
  <si>
    <t>Café</t>
  </si>
  <si>
    <t>Restaurant</t>
  </si>
  <si>
    <t>Hot food takeaway</t>
  </si>
  <si>
    <t>Petrol filling station</t>
  </si>
  <si>
    <t>Early years school</t>
  </si>
  <si>
    <t>Nursery/ pre-school/ creche</t>
  </si>
  <si>
    <t>Primary school</t>
  </si>
  <si>
    <t>Secondary school</t>
  </si>
  <si>
    <t>Further education e.g. college</t>
  </si>
  <si>
    <t>Special educational needs facility</t>
  </si>
  <si>
    <t>Church hall</t>
  </si>
  <si>
    <t>Village/ community hall</t>
  </si>
  <si>
    <t>Library</t>
  </si>
  <si>
    <t>Place of worship</t>
  </si>
  <si>
    <t>Market (indoor/ outdoor)</t>
  </si>
  <si>
    <t>Public house</t>
  </si>
  <si>
    <t>Extra care facility</t>
  </si>
  <si>
    <t>Nursing home</t>
  </si>
  <si>
    <t>Optician</t>
  </si>
  <si>
    <t>Dentist</t>
  </si>
  <si>
    <t>GP Practice</t>
  </si>
  <si>
    <t>Hospital/ community hospital</t>
  </si>
  <si>
    <t>Physiotherapist/ osteopath</t>
  </si>
  <si>
    <t>Vet</t>
  </si>
  <si>
    <t>Acton Bridge Parish Council</t>
  </si>
  <si>
    <t>No</t>
  </si>
  <si>
    <t>Yes</t>
  </si>
  <si>
    <t>Agden Parish Meeting (Chester)</t>
  </si>
  <si>
    <t>Agden</t>
  </si>
  <si>
    <t>Aldford, Saighton and District Council</t>
  </si>
  <si>
    <t xml:space="preserve">No </t>
  </si>
  <si>
    <t>Bruera</t>
  </si>
  <si>
    <t>Saighton</t>
  </si>
  <si>
    <t>Allostock Parish Council</t>
  </si>
  <si>
    <t>Boots Green</t>
  </si>
  <si>
    <t>Alvanley Parish Council</t>
  </si>
  <si>
    <t>Antrobus Parish Council</t>
  </si>
  <si>
    <t>Frandley</t>
  </si>
  <si>
    <t>Gibb Hill</t>
  </si>
  <si>
    <t>Ashton Hayes and Horton-cum-Peel Parish Council</t>
  </si>
  <si>
    <t>Ashton Hayes and Horton-cum-Peel</t>
  </si>
  <si>
    <t>Aston Parish Council</t>
  </si>
  <si>
    <t>Aston/Aston Heath</t>
  </si>
  <si>
    <t>Backford Parish Council</t>
  </si>
  <si>
    <t>Barrow Parish Council</t>
  </si>
  <si>
    <t>Broomhill</t>
  </si>
  <si>
    <t>Little Barrow</t>
  </si>
  <si>
    <t>Stamford Bridge</t>
  </si>
  <si>
    <t>Asda Express and Subway at petrol filling station</t>
  </si>
  <si>
    <t>Restaurant in pub</t>
  </si>
  <si>
    <t>N</t>
  </si>
  <si>
    <t>Beeston Parish Council</t>
  </si>
  <si>
    <t>Beeston-brook</t>
  </si>
  <si>
    <t>Broxton and District Parish Council</t>
  </si>
  <si>
    <t>Barnhill</t>
  </si>
  <si>
    <t>Broxton</t>
  </si>
  <si>
    <t>Defibrillator</t>
  </si>
  <si>
    <t>Duckington</t>
  </si>
  <si>
    <t>Fuller's Moor</t>
  </si>
  <si>
    <t>Harthill</t>
  </si>
  <si>
    <t>Burwardsley Parish Council</t>
  </si>
  <si>
    <t>Outdoor education centre</t>
  </si>
  <si>
    <t>Higher Burwardsley</t>
  </si>
  <si>
    <t>Byley Parish Council</t>
  </si>
  <si>
    <t>Yatehouse Green</t>
  </si>
  <si>
    <t>Hat shop open by appointment</t>
  </si>
  <si>
    <t xml:space="preserve"> </t>
  </si>
  <si>
    <t>Capenhurst and Ledsham Parish Council</t>
  </si>
  <si>
    <t>Capenhurst</t>
  </si>
  <si>
    <t>Ledsham</t>
  </si>
  <si>
    <t>Garden centre</t>
  </si>
  <si>
    <t>Sprout Kitchen Garden - cafe/restaurant at garden centre</t>
  </si>
  <si>
    <t>Two Mills</t>
  </si>
  <si>
    <t>Carpet shop</t>
  </si>
  <si>
    <t>Closed</t>
  </si>
  <si>
    <t>Eureka Cafe closed?</t>
  </si>
  <si>
    <t>Chorlton Parish Meeting</t>
  </si>
  <si>
    <t>Chorlton Lane</t>
  </si>
  <si>
    <t>WI hut</t>
  </si>
  <si>
    <t>Chowley Parish</t>
  </si>
  <si>
    <t>Equine medical</t>
  </si>
  <si>
    <t>Christleton Parish Council</t>
  </si>
  <si>
    <t>Off licence, newsagent and convenience store in one building</t>
  </si>
  <si>
    <t>Florist sells via cafe</t>
  </si>
  <si>
    <t>Christleton institute</t>
  </si>
  <si>
    <t>Churton Parish Council</t>
  </si>
  <si>
    <t>Churton</t>
  </si>
  <si>
    <t>Clotton Hoofield Parish Council</t>
  </si>
  <si>
    <t>Clotton Hoofield</t>
  </si>
  <si>
    <t>There is a small privately owned gym.</t>
  </si>
  <si>
    <t>Hoofield</t>
  </si>
  <si>
    <t>50p shop</t>
  </si>
  <si>
    <t>Coddington and District Parish Council</t>
  </si>
  <si>
    <t>Aldersey Green</t>
  </si>
  <si>
    <t>Aldersey Park</t>
  </si>
  <si>
    <t>Barton</t>
  </si>
  <si>
    <t>Convenience store in petrol station outside settlement</t>
  </si>
  <si>
    <t>petrol station outside settlement (has spar, Costa and deli)</t>
  </si>
  <si>
    <t>Higher Carden</t>
  </si>
  <si>
    <t>Carden Park Hotel</t>
  </si>
  <si>
    <t>Lower Carden</t>
  </si>
  <si>
    <t xml:space="preserve">Golf course </t>
  </si>
  <si>
    <t>Stretton</t>
  </si>
  <si>
    <t>Comberbach Parish Council</t>
  </si>
  <si>
    <t>Crowton Parish Council</t>
  </si>
  <si>
    <t xml:space="preserve">Yes </t>
  </si>
  <si>
    <t xml:space="preserve">Framing shop </t>
  </si>
  <si>
    <t>Onston</t>
  </si>
  <si>
    <t>Ruloe</t>
  </si>
  <si>
    <t>Cuddington Parish Council</t>
  </si>
  <si>
    <t>Cuddington/Sandiway</t>
  </si>
  <si>
    <t>Bryn</t>
  </si>
  <si>
    <t>Delamere Park</t>
  </si>
  <si>
    <t>Cuddington Parish Meeting (Malpas)</t>
  </si>
  <si>
    <t>Darnhall Parish Council</t>
  </si>
  <si>
    <t>Darnhall</t>
  </si>
  <si>
    <t>Winsford Sailing Club</t>
  </si>
  <si>
    <t>Rural employment Agricultural machinery merchants, auto engineering unit, metal fabrication.</t>
  </si>
  <si>
    <t>Delamere and Oakmere Parish Council</t>
  </si>
  <si>
    <t>Delamere</t>
  </si>
  <si>
    <t>Outreach</t>
  </si>
  <si>
    <t>Outreach PO at thecommunity centre 2 days a week, car showroom</t>
  </si>
  <si>
    <t>Crabtree Green</t>
  </si>
  <si>
    <t>Oakmere</t>
  </si>
  <si>
    <t>Stonyford</t>
  </si>
  <si>
    <t>Stonyford cottage gardens and nursery</t>
  </si>
  <si>
    <t>Dodleston and District Parish Council</t>
  </si>
  <si>
    <t>Balderton</t>
  </si>
  <si>
    <t>Roughhill</t>
  </si>
  <si>
    <t>Meadow Foods employment</t>
  </si>
  <si>
    <t>Duddon Parish Council</t>
  </si>
  <si>
    <t>Duddon and Burton</t>
  </si>
  <si>
    <t>Burton</t>
  </si>
  <si>
    <t>Duddon Common</t>
  </si>
  <si>
    <t>Duddon Heath</t>
  </si>
  <si>
    <t>Dunham on the Hill and Hapsford Parish Council</t>
  </si>
  <si>
    <t xml:space="preserve">Dunham Hill and Hapsford </t>
  </si>
  <si>
    <t>Dutton Parish Council</t>
  </si>
  <si>
    <t>Bartington</t>
  </si>
  <si>
    <t>Bartington Park over 50s homes</t>
  </si>
  <si>
    <t>Eaton and Eccleston Parish Council</t>
  </si>
  <si>
    <t>Belgrave</t>
  </si>
  <si>
    <t>Elton Parish Council</t>
  </si>
  <si>
    <t>Farndon Parish Council</t>
  </si>
  <si>
    <t>Public convenience</t>
  </si>
  <si>
    <t>Crewe-by-Farndon</t>
  </si>
  <si>
    <t>Frodsham Town Council</t>
  </si>
  <si>
    <t>Bradley</t>
  </si>
  <si>
    <t>Great Budworth Parish Council</t>
  </si>
  <si>
    <t>Seasonal ice-cream farm with cafe open april to september</t>
  </si>
  <si>
    <t>Budworth Heath</t>
  </si>
  <si>
    <t>Guilden Sutton Parish Council</t>
  </si>
  <si>
    <t>Newsagent also sells convenience goods, bakery items, cards etc</t>
  </si>
  <si>
    <t>Mobile</t>
  </si>
  <si>
    <t>Pipers Ash</t>
  </si>
  <si>
    <t>Handley and District Parish Council</t>
  </si>
  <si>
    <t>Handley</t>
  </si>
  <si>
    <t>Farm shop</t>
  </si>
  <si>
    <t>Farm</t>
  </si>
  <si>
    <t>Milton Green</t>
  </si>
  <si>
    <t>Car Dealership</t>
  </si>
  <si>
    <t>CWaC Depot</t>
  </si>
  <si>
    <t>Hargrave &amp; Huxley Parish Council</t>
  </si>
  <si>
    <t>Hargrave and Huxley</t>
  </si>
  <si>
    <t>Greenlooms (known as Foulk Stapleford)</t>
  </si>
  <si>
    <t>Hatton Heath</t>
  </si>
  <si>
    <t xml:space="preserve">Hargrave </t>
  </si>
  <si>
    <t>Bowling green. Church Field.</t>
  </si>
  <si>
    <t>Note, while we have ticked that there is a primary school in Huxley, it is a very small school that is operated as flexi-schooling, and is over subscribed.</t>
  </si>
  <si>
    <t>Helsby Parish Council</t>
  </si>
  <si>
    <t xml:space="preserve">Community sports club Funeral directors Car wash Rail station Bed retailer Play area/playing field Allotments Cemetery Car servicing/MOT garage </t>
  </si>
  <si>
    <t>Ince Parish Council</t>
  </si>
  <si>
    <t>Kelsall Parish Council</t>
  </si>
  <si>
    <t>Library and hot food takeaways are mobile vans which visit once a week.
There are three pubs, 2 of which offer restaurant</t>
  </si>
  <si>
    <t>Kingsley Parish Council</t>
  </si>
  <si>
    <t>Garage
Cricket club</t>
  </si>
  <si>
    <t>Lach Dennis and Lostock Green Parish Council</t>
  </si>
  <si>
    <t>lostock green</t>
  </si>
  <si>
    <t>Undertaker and Crematorium</t>
  </si>
  <si>
    <t>Lea-by-Backford Parish Council</t>
  </si>
  <si>
    <t>Lea by Backford</t>
  </si>
  <si>
    <t>Little Budworth Parish Council</t>
  </si>
  <si>
    <t>Personal Training</t>
  </si>
  <si>
    <t>NO</t>
  </si>
  <si>
    <t>Hotel?</t>
  </si>
  <si>
    <t>Little Leigh Parish Council</t>
  </si>
  <si>
    <t>Dones Green</t>
  </si>
  <si>
    <t>Little Stanney and District Council</t>
  </si>
  <si>
    <t>We have Cheshire Oaks and the other big retail and leisure outlets just in our Parish. Apart from that there are food and drink outlets in the same area, Rake Hall on Rake Lane and then one pub in Stoak that now sells some basic foods. There is also a garage with a basic shop on it at Strawberry roundabout. There are virtually no independent retail businesses in the remaining areas. There are no schools or nurseries or early year services. The nearest are in Upton by Chester or Ellesmere Port. Likewise there are no health provisions in our Parish council area.</t>
  </si>
  <si>
    <t>Croughton</t>
  </si>
  <si>
    <t>Little Stanney</t>
  </si>
  <si>
    <t>Supermarkets at Cheshire Oaks/Coliseum</t>
  </si>
  <si>
    <t>Opticians in Coliseum/Cheshire Oaks</t>
  </si>
  <si>
    <t xml:space="preserve">Dog training </t>
  </si>
  <si>
    <t>Littleton Parish Council</t>
  </si>
  <si>
    <t>Physio based at Rugby Club</t>
  </si>
  <si>
    <t>Vicars Cross</t>
  </si>
  <si>
    <t>Barbershop &amp; gym</t>
  </si>
  <si>
    <t>Lower Peover Parish Council</t>
  </si>
  <si>
    <t>Swan Green</t>
  </si>
  <si>
    <t xml:space="preserve">Yes venture cleaning solutions </t>
  </si>
  <si>
    <t>Malpas Parish Council</t>
  </si>
  <si>
    <t>Yes multiple</t>
  </si>
  <si>
    <t>Hotel</t>
  </si>
  <si>
    <t xml:space="preserve">No  </t>
  </si>
  <si>
    <t>Ebnal</t>
  </si>
  <si>
    <t>Kidnal</t>
  </si>
  <si>
    <t>Oldcastle Heath</t>
  </si>
  <si>
    <t xml:space="preserve">Garage </t>
  </si>
  <si>
    <t>Manley Parish Council</t>
  </si>
  <si>
    <t>Buckoak</t>
  </si>
  <si>
    <t>Kingswood</t>
  </si>
  <si>
    <t>Yes?</t>
  </si>
  <si>
    <t>Manley Common</t>
  </si>
  <si>
    <t>Garage / vehicle repair just outside the settlement</t>
  </si>
  <si>
    <t>Vehicle repair / garage at farm outside main hamlet</t>
  </si>
  <si>
    <t>Marston Parish Council</t>
  </si>
  <si>
    <t>Marston</t>
  </si>
  <si>
    <t>Museum - Lion Salt Works</t>
  </si>
  <si>
    <t>Playground</t>
  </si>
  <si>
    <t>Mickle Trafford and District Parish Council</t>
  </si>
  <si>
    <t>Post office / shop closed</t>
  </si>
  <si>
    <t>no</t>
  </si>
  <si>
    <t>Tennis club</t>
  </si>
  <si>
    <t>Kitchen/home furniture shop</t>
  </si>
  <si>
    <t>Hoole Bank</t>
  </si>
  <si>
    <t>Toby Carvery so put yes to pub</t>
  </si>
  <si>
    <t>Picton</t>
  </si>
  <si>
    <t>Dog paddock in cside no permission</t>
  </si>
  <si>
    <t>Wimbolds Trafford</t>
  </si>
  <si>
    <t>Mollington Parish Council</t>
  </si>
  <si>
    <t>None</t>
  </si>
  <si>
    <t>Mouldsworth Parish Council</t>
  </si>
  <si>
    <t>Digger and tool hire, fishing pond</t>
  </si>
  <si>
    <t>Moulton Parish Council</t>
  </si>
  <si>
    <t>none</t>
  </si>
  <si>
    <t>Neston Town Council</t>
  </si>
  <si>
    <t>Physiotherapist/osteopath is available in Mellock Lane Clinic several times per week.&amp;nbsp
Neston also has a train station. Police offices are based in the Town Hall which serve Neston and Ellesmere Port but these are not open to the public.
RSPB Centre in Ness
Park and playing fields.
Bowling green
Community &amp; Youth Centre.</t>
  </si>
  <si>
    <t>Windle Hill</t>
  </si>
  <si>
    <t>Windle Hill has a grocery store and Post Office.
The village is situated on a hilltop, providing stunning views of the surrounding countryside. The village is known for its picturesque cottages, historic buildings, and beautiful gardens.
The church dates back to the 12th century and is known for its beautiful stained glass windows and intricate stonework. The church, which is still in use today, is a popular destination for visitors to the village.
Windle Hill is also home to a number of walking trails and outdoor activities. The village is surrounded by beautiful countryside, and there are plenty of opportunities for hiking, cycling, and horseback riding. The village is also located near several nature reserves and parks, providing even more opportunities for outdoor recreation. Overall, Windle Hill is a charming and peaceful village that offers a unique glimpse into the history and culture of Cheshire.</t>
  </si>
  <si>
    <t>No Mans Heath and District Parish Council</t>
  </si>
  <si>
    <t xml:space="preserve">Edge Green </t>
  </si>
  <si>
    <t>Hampton Green AND Hampton Heath - all form Hampton</t>
  </si>
  <si>
    <t>Bickley AND Bickley Moss AND Bickley Town (THESE ARE THE SAME AREA)</t>
  </si>
  <si>
    <t>Hetherson Green</t>
  </si>
  <si>
    <t>Party equipment rental</t>
  </si>
  <si>
    <t>Equine clinic (vet)</t>
  </si>
  <si>
    <t>Norley Parish Council</t>
  </si>
  <si>
    <t>Poulton and Pulford Parish Council</t>
  </si>
  <si>
    <t>Cuckoo's Nest</t>
  </si>
  <si>
    <t>Poulton</t>
  </si>
  <si>
    <t>Pulford</t>
  </si>
  <si>
    <t>Car sales / garage</t>
  </si>
  <si>
    <t>Spa (at Grosvenor Pulford Hotel)</t>
  </si>
  <si>
    <t>Puddington and District Parish Council</t>
  </si>
  <si>
    <t>Caravan storage</t>
  </si>
  <si>
    <t>Woodbank</t>
  </si>
  <si>
    <t>Rowton Parish Council</t>
  </si>
  <si>
    <t>Rowton</t>
  </si>
  <si>
    <t>Rowton Hall Hotel which has a Restaurant and a Gym and Health Spa</t>
  </si>
  <si>
    <t>Rushton Parish Council</t>
  </si>
  <si>
    <t>Rushton</t>
  </si>
  <si>
    <t>Saughall and Shotwick Park Parish Council</t>
  </si>
  <si>
    <t>Shocklach Oviatt and District Parish Council</t>
  </si>
  <si>
    <t>Caldecott Green</t>
  </si>
  <si>
    <t>Castletown</t>
  </si>
  <si>
    <t>Horton Green</t>
  </si>
  <si>
    <t>Shocklach Green</t>
  </si>
  <si>
    <t>Sproston Parish Council</t>
  </si>
  <si>
    <t xml:space="preserve">Used car dealership </t>
  </si>
  <si>
    <t>Stanthorne and Wimboldsley Parish Meeting</t>
  </si>
  <si>
    <t>Occlestone Green</t>
  </si>
  <si>
    <t>Commercial repair shop</t>
  </si>
  <si>
    <t>Glass studio</t>
  </si>
  <si>
    <t>Sutton Weaver Parish Council</t>
  </si>
  <si>
    <t>Industrial services</t>
  </si>
  <si>
    <t>Tarporley Parish Council</t>
  </si>
  <si>
    <t xml:space="preserve">Tarporley </t>
  </si>
  <si>
    <t>Estate Agents, Gyms, Golf Course, Hotels, Mechanics/Garage, Clothes &amp; Shoe Shops, Accountants,  Solicitors</t>
  </si>
  <si>
    <t>Birch Heath</t>
  </si>
  <si>
    <t>Taxi firm</t>
  </si>
  <si>
    <t>Tarvin Parish Council</t>
  </si>
  <si>
    <t>Tarvin Sands</t>
  </si>
  <si>
    <t>Tattenhall and District Parish Council</t>
  </si>
  <si>
    <t>Newton-by-Tattenhall</t>
  </si>
  <si>
    <t>Industrial park including: Mechanics, farm machinery, upholsterer. Marina.</t>
  </si>
  <si>
    <t>Small business park with retail businesses including windows/doors, home décor, Gym.</t>
  </si>
  <si>
    <t xml:space="preserve">Tattenhall </t>
  </si>
  <si>
    <t>Café; also sells gifts and crafts.</t>
  </si>
  <si>
    <t>Thornton-le-Moors Parish Council</t>
  </si>
  <si>
    <t>Threapwood Parish Council</t>
  </si>
  <si>
    <t>Tilston Parish Council</t>
  </si>
  <si>
    <t>Tiverton and Tilstone Fearnall Parish Council</t>
  </si>
  <si>
    <t>Brassey Green</t>
  </si>
  <si>
    <t>Car accessories shop</t>
  </si>
  <si>
    <t>Four Lane Ends</t>
  </si>
  <si>
    <t>Hand Green</t>
  </si>
  <si>
    <t>Tiverton Hall</t>
  </si>
  <si>
    <t>Tilstone Bank</t>
  </si>
  <si>
    <t>Garden machinery supplier</t>
  </si>
  <si>
    <t>Builders yard</t>
  </si>
  <si>
    <t>Tushingham, Macefen and Bradley Parish Meeting</t>
  </si>
  <si>
    <t>Bell o' th' Hill</t>
  </si>
  <si>
    <t>Bradley Green</t>
  </si>
  <si>
    <t>Vehicle repair</t>
  </si>
  <si>
    <t>Utkinton and Cotebrook Parish Council</t>
  </si>
  <si>
    <t>Cotebrook</t>
  </si>
  <si>
    <t>Quarrybank</t>
  </si>
  <si>
    <t>Property consultant</t>
  </si>
  <si>
    <t>Waverton Parish Council</t>
  </si>
  <si>
    <t>Whitegate and Marton Parish Council</t>
  </si>
  <si>
    <t>Daleford</t>
  </si>
  <si>
    <t xml:space="preserve">Caravan Park </t>
  </si>
  <si>
    <t>Foxwist Green</t>
  </si>
  <si>
    <t>Nova Scotia</t>
  </si>
  <si>
    <t>Whitegate and Marton</t>
  </si>
  <si>
    <t>Whitley Parish Council</t>
  </si>
  <si>
    <t>Eco Green Living (organic food store)</t>
  </si>
  <si>
    <t>Dog groomers</t>
  </si>
  <si>
    <t>Norcott Brook</t>
  </si>
  <si>
    <t>Wigland Parish Meeting</t>
  </si>
  <si>
    <t>Higher Wycn</t>
  </si>
  <si>
    <t>Willington Parish Council</t>
  </si>
  <si>
    <t>Boothsdale</t>
  </si>
  <si>
    <t xml:space="preserve">Riding Centre and Livery </t>
  </si>
  <si>
    <t xml:space="preserve">Hotel </t>
  </si>
  <si>
    <t>Wincham Parish Council</t>
  </si>
  <si>
    <t>Wincham</t>
  </si>
  <si>
    <t>Football Pitch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</si>
</sst>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8"/>
      <name val="Aptos Narrow"/>
      <family val="2"/>
      <scheme val="minor"/>
    </font>
    <font>
      <b/>
      <u/>
      <sz val="11"/>
      <color theme="1"/>
      <name val="Calibri"/>
      <family val="2"/>
    </font>
    <font>
      <sz val="11"/>
      <color theme="1"/>
      <name val="Calibri"/>
      <family val="2"/>
    </font>
    <font>
      <b/>
      <sz val="11"/>
      <color theme="1"/>
      <name val="Calibri"/>
      <family val="2"/>
    </font>
    <font>
      <b/>
      <u/>
      <sz val="11"/>
      <color theme="0"/>
      <name val="Calibri"/>
      <family val="2"/>
    </font>
    <font>
      <b/>
      <sz val="11"/>
      <color theme="0"/>
      <name val="Calibri"/>
      <family val="2"/>
    </font>
    <font>
      <b/>
      <sz val="12"/>
      <name val="Calibri"/>
      <family val="2"/>
    </font>
    <font>
      <sz val="11"/>
      <name val="Calibri"/>
      <family val="2"/>
    </font>
    <font>
      <sz val="11"/>
      <color rgb="FFFF0000"/>
      <name val="Calibri"/>
      <family val="2"/>
    </font>
    <font>
      <b/>
      <sz val="11"/>
      <name val="Calibri"/>
      <family val="2"/>
    </font>
    <font>
      <u/>
      <sz val="11"/>
      <color theme="1"/>
      <name val="Calibri"/>
      <family val="2"/>
    </font>
    <font>
      <u/>
      <sz val="11"/>
      <color theme="10"/>
      <name val="Aptos Narrow"/>
      <family val="2"/>
      <scheme val="minor"/>
    </font>
    <font>
      <b/>
      <u/>
      <sz val="11"/>
      <color theme="8"/>
      <name val="Calibri"/>
      <family val="2"/>
    </font>
    <font>
      <u/>
      <sz val="11"/>
      <color theme="8"/>
      <name val="Calibri"/>
      <family val="2"/>
    </font>
    <font>
      <b/>
      <i/>
      <sz val="11"/>
      <color theme="8"/>
      <name val="Calibri"/>
      <family val="2"/>
    </font>
    <font>
      <sz val="11"/>
      <color theme="8"/>
      <name val="Calibri"/>
      <family val="2"/>
    </font>
  </fonts>
  <fills count="5">
    <fill>
      <patternFill patternType="none"/>
    </fill>
    <fill>
      <patternFill patternType="gray125"/>
    </fill>
    <fill>
      <patternFill patternType="solid">
        <fgColor theme="2"/>
        <bgColor indexed="64"/>
      </patternFill>
    </fill>
    <fill>
      <patternFill patternType="solid">
        <fgColor theme="1"/>
        <bgColor theme="1"/>
      </patternFill>
    </fill>
    <fill>
      <patternFill patternType="solid">
        <fgColor theme="0" tint="-0.14999847407452621"/>
        <bgColor theme="0" tint="-0.14999847407452621"/>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theme="1"/>
      </top>
      <bottom style="thin">
        <color theme="1"/>
      </bottom>
      <diagonal/>
    </border>
    <border>
      <left style="thin">
        <color theme="1"/>
      </left>
      <right/>
      <top style="thin">
        <color theme="1"/>
      </top>
      <bottom style="thin">
        <color theme="1"/>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0" fontId="12" fillId="0" borderId="0" applyNumberFormat="0" applyFill="0" applyBorder="0" applyAlignment="0" applyProtection="0"/>
  </cellStyleXfs>
  <cellXfs count="162">
    <xf numFmtId="0" fontId="0" fillId="0" borderId="0" xfId="0"/>
    <xf numFmtId="0" fontId="2" fillId="0" borderId="0" xfId="0" applyFont="1" applyAlignment="1">
      <alignment horizontal="left"/>
    </xf>
    <xf numFmtId="0" fontId="3" fillId="0" borderId="0" xfId="0" applyFont="1" applyAlignment="1">
      <alignment horizontal="left"/>
    </xf>
    <xf numFmtId="0" fontId="3" fillId="0" borderId="0" xfId="0" applyFont="1"/>
    <xf numFmtId="0" fontId="3" fillId="0" borderId="1" xfId="0" applyFont="1" applyBorder="1" applyAlignment="1">
      <alignment horizontal="left"/>
    </xf>
    <xf numFmtId="3" fontId="3" fillId="0" borderId="1" xfId="0" applyNumberFormat="1" applyFont="1" applyBorder="1" applyAlignment="1">
      <alignment horizontal="left"/>
    </xf>
    <xf numFmtId="3" fontId="3" fillId="0" borderId="1" xfId="0" applyNumberFormat="1" applyFont="1" applyBorder="1" applyAlignment="1">
      <alignment horizontal="center"/>
    </xf>
    <xf numFmtId="3" fontId="3" fillId="0" borderId="1" xfId="0" applyNumberFormat="1" applyFont="1" applyBorder="1" applyAlignment="1">
      <alignment horizontal="center" wrapText="1"/>
    </xf>
    <xf numFmtId="3" fontId="3" fillId="0" borderId="1" xfId="0" applyNumberFormat="1" applyFont="1" applyBorder="1"/>
    <xf numFmtId="0" fontId="3" fillId="0" borderId="1" xfId="0" applyFont="1" applyBorder="1"/>
    <xf numFmtId="2" fontId="3" fillId="0" borderId="1" xfId="0" applyNumberFormat="1" applyFont="1" applyBorder="1" applyAlignment="1">
      <alignment horizontal="center" wrapText="1"/>
    </xf>
    <xf numFmtId="0" fontId="3" fillId="0" borderId="1" xfId="0" applyFont="1" applyBorder="1" applyAlignment="1">
      <alignment horizontal="center" wrapText="1"/>
    </xf>
    <xf numFmtId="0" fontId="3" fillId="0" borderId="1" xfId="0" applyFont="1" applyBorder="1" applyAlignment="1">
      <alignment horizontal="left" wrapText="1"/>
    </xf>
    <xf numFmtId="3" fontId="3" fillId="0" borderId="1" xfId="0" applyNumberFormat="1" applyFont="1" applyBorder="1" applyAlignment="1">
      <alignment horizontal="left" wrapText="1"/>
    </xf>
    <xf numFmtId="0" fontId="2" fillId="0" borderId="0" xfId="0" applyFont="1"/>
    <xf numFmtId="0" fontId="3" fillId="0" borderId="0" xfId="0" applyFont="1" applyAlignment="1">
      <alignment wrapText="1"/>
    </xf>
    <xf numFmtId="0" fontId="3" fillId="0" borderId="1" xfId="0" applyFont="1" applyBorder="1" applyAlignment="1">
      <alignment wrapText="1"/>
    </xf>
    <xf numFmtId="3" fontId="3" fillId="0" borderId="1" xfId="0" applyNumberFormat="1" applyFont="1" applyBorder="1" applyAlignment="1">
      <alignment wrapText="1"/>
    </xf>
    <xf numFmtId="0" fontId="3" fillId="0" borderId="2" xfId="0" applyFont="1" applyBorder="1" applyAlignment="1">
      <alignment wrapText="1"/>
    </xf>
    <xf numFmtId="0" fontId="3" fillId="0" borderId="6" xfId="0" applyFont="1" applyBorder="1" applyAlignment="1">
      <alignment horizontal="left" wrapText="1"/>
    </xf>
    <xf numFmtId="0" fontId="3" fillId="0" borderId="0" xfId="0" applyFont="1" applyAlignment="1">
      <alignment horizontal="center" wrapText="1"/>
    </xf>
    <xf numFmtId="0" fontId="4" fillId="0" borderId="3" xfId="0" applyFont="1" applyBorder="1" applyAlignment="1">
      <alignment wrapText="1"/>
    </xf>
    <xf numFmtId="0" fontId="4" fillId="0" borderId="0" xfId="0" applyFont="1" applyAlignment="1">
      <alignment wrapText="1"/>
    </xf>
    <xf numFmtId="0" fontId="4" fillId="0" borderId="6" xfId="0" applyFont="1" applyBorder="1" applyAlignment="1">
      <alignment horizontal="left" wrapText="1"/>
    </xf>
    <xf numFmtId="0" fontId="4" fillId="0" borderId="0" xfId="0" applyFont="1" applyAlignment="1">
      <alignment horizontal="center" wrapText="1"/>
    </xf>
    <xf numFmtId="0" fontId="4" fillId="0" borderId="8" xfId="0" applyFont="1" applyBorder="1" applyAlignment="1">
      <alignment horizontal="left" wrapText="1"/>
    </xf>
    <xf numFmtId="0" fontId="5" fillId="3" borderId="1" xfId="0" applyFont="1" applyFill="1" applyBorder="1"/>
    <xf numFmtId="0" fontId="6" fillId="3" borderId="11" xfId="0" applyFont="1" applyFill="1" applyBorder="1"/>
    <xf numFmtId="0" fontId="6" fillId="3" borderId="1" xfId="0" applyFont="1" applyFill="1" applyBorder="1"/>
    <xf numFmtId="0" fontId="6" fillId="3" borderId="1" xfId="0" applyFont="1" applyFill="1" applyBorder="1" applyAlignment="1">
      <alignment vertical="top" wrapText="1"/>
    </xf>
    <xf numFmtId="0" fontId="3" fillId="4" borderId="12" xfId="0" applyFont="1" applyFill="1" applyBorder="1"/>
    <xf numFmtId="0" fontId="3" fillId="4" borderId="11" xfId="0" applyFont="1" applyFill="1" applyBorder="1"/>
    <xf numFmtId="0" fontId="4" fillId="4" borderId="1" xfId="0" applyFont="1" applyFill="1" applyBorder="1"/>
    <xf numFmtId="0" fontId="4" fillId="4" borderId="1" xfId="0" applyFont="1" applyFill="1" applyBorder="1" applyAlignment="1">
      <alignment vertical="top" wrapText="1"/>
    </xf>
    <xf numFmtId="0" fontId="7" fillId="0" borderId="1" xfId="0" applyFont="1" applyBorder="1" applyAlignment="1">
      <alignment horizontal="center" vertical="center"/>
    </xf>
    <xf numFmtId="0" fontId="4" fillId="0" borderId="1" xfId="0" applyFont="1" applyBorder="1"/>
    <xf numFmtId="0" fontId="4" fillId="0" borderId="1" xfId="0" applyFont="1" applyBorder="1" applyAlignment="1">
      <alignment wrapText="1"/>
    </xf>
    <xf numFmtId="0" fontId="4" fillId="0" borderId="1" xfId="0" applyFont="1" applyBorder="1" applyAlignment="1">
      <alignment vertical="top" wrapText="1"/>
    </xf>
    <xf numFmtId="0" fontId="8" fillId="4" borderId="1" xfId="0" applyFont="1" applyFill="1" applyBorder="1"/>
    <xf numFmtId="0" fontId="3" fillId="4" borderId="1" xfId="0" applyFont="1" applyFill="1" applyBorder="1"/>
    <xf numFmtId="0" fontId="3" fillId="4" borderId="1" xfId="0" applyFont="1" applyFill="1" applyBorder="1" applyAlignment="1">
      <alignment vertical="top" wrapText="1"/>
    </xf>
    <xf numFmtId="0" fontId="3" fillId="4" borderId="1" xfId="0" applyFont="1" applyFill="1" applyBorder="1" applyAlignment="1">
      <alignment wrapText="1"/>
    </xf>
    <xf numFmtId="0" fontId="8" fillId="0" borderId="1" xfId="0" applyFont="1" applyBorder="1"/>
    <xf numFmtId="0" fontId="3" fillId="0" borderId="1" xfId="0" applyFont="1" applyBorder="1" applyAlignment="1">
      <alignment vertical="top" wrapText="1"/>
    </xf>
    <xf numFmtId="0" fontId="8" fillId="4" borderId="1" xfId="0" applyFont="1" applyFill="1" applyBorder="1" applyAlignment="1">
      <alignment wrapText="1"/>
    </xf>
    <xf numFmtId="0" fontId="8" fillId="4" borderId="1" xfId="0" applyFont="1" applyFill="1" applyBorder="1" applyAlignment="1">
      <alignment vertical="top" wrapText="1"/>
    </xf>
    <xf numFmtId="3" fontId="3" fillId="0" borderId="2" xfId="0" applyNumberFormat="1" applyFont="1" applyBorder="1" applyAlignment="1">
      <alignment wrapText="1"/>
    </xf>
    <xf numFmtId="0" fontId="3" fillId="0" borderId="7" xfId="0" applyFont="1" applyBorder="1" applyAlignment="1">
      <alignment wrapText="1"/>
    </xf>
    <xf numFmtId="3" fontId="4" fillId="0" borderId="4" xfId="0" applyNumberFormat="1" applyFont="1" applyBorder="1" applyAlignment="1">
      <alignment wrapText="1"/>
    </xf>
    <xf numFmtId="3" fontId="4" fillId="0" borderId="5" xfId="0" applyNumberFormat="1" applyFont="1" applyBorder="1" applyAlignment="1">
      <alignment wrapText="1"/>
    </xf>
    <xf numFmtId="3" fontId="4" fillId="0" borderId="1" xfId="0" applyNumberFormat="1" applyFont="1" applyBorder="1" applyAlignment="1">
      <alignment wrapText="1"/>
    </xf>
    <xf numFmtId="3" fontId="4" fillId="0" borderId="7" xfId="0" applyNumberFormat="1" applyFont="1" applyBorder="1" applyAlignment="1">
      <alignment wrapText="1"/>
    </xf>
    <xf numFmtId="3" fontId="4" fillId="0" borderId="9" xfId="0" applyNumberFormat="1" applyFont="1" applyBorder="1" applyAlignment="1">
      <alignment wrapText="1"/>
    </xf>
    <xf numFmtId="3" fontId="4" fillId="0" borderId="10" xfId="0" applyNumberFormat="1" applyFont="1" applyBorder="1" applyAlignment="1">
      <alignment wrapText="1"/>
    </xf>
    <xf numFmtId="0" fontId="9" fillId="0" borderId="0" xfId="0" applyFont="1"/>
    <xf numFmtId="2" fontId="3" fillId="0" borderId="1" xfId="0" applyNumberFormat="1" applyFont="1" applyBorder="1" applyAlignment="1">
      <alignment horizontal="center"/>
    </xf>
    <xf numFmtId="2" fontId="8" fillId="0" borderId="1" xfId="0" applyNumberFormat="1" applyFont="1" applyBorder="1" applyAlignment="1">
      <alignment horizontal="center"/>
    </xf>
    <xf numFmtId="2" fontId="3" fillId="0" borderId="2" xfId="0" applyNumberFormat="1" applyFont="1" applyBorder="1" applyAlignment="1">
      <alignment horizontal="center"/>
    </xf>
    <xf numFmtId="2" fontId="4" fillId="0" borderId="1" xfId="0" applyNumberFormat="1" applyFont="1" applyBorder="1" applyAlignment="1">
      <alignment horizontal="center"/>
    </xf>
    <xf numFmtId="2" fontId="4" fillId="0" borderId="13" xfId="0" applyNumberFormat="1" applyFont="1" applyBorder="1" applyAlignment="1">
      <alignment horizontal="center"/>
    </xf>
    <xf numFmtId="0" fontId="11" fillId="0" borderId="0" xfId="0" applyFont="1"/>
    <xf numFmtId="0" fontId="3" fillId="0" borderId="13" xfId="0" applyFont="1" applyBorder="1" applyAlignment="1">
      <alignment wrapText="1"/>
    </xf>
    <xf numFmtId="0" fontId="10" fillId="2" borderId="1" xfId="0" applyFont="1" applyFill="1" applyBorder="1" applyAlignment="1">
      <alignment horizontal="left" wrapText="1"/>
    </xf>
    <xf numFmtId="0" fontId="10" fillId="2" borderId="1" xfId="0" applyFont="1" applyFill="1" applyBorder="1" applyAlignment="1">
      <alignment horizontal="center" wrapText="1"/>
    </xf>
    <xf numFmtId="0" fontId="10" fillId="2" borderId="1" xfId="0" applyFont="1" applyFill="1" applyBorder="1" applyAlignment="1">
      <alignment horizontal="left"/>
    </xf>
    <xf numFmtId="0" fontId="10" fillId="2" borderId="1" xfId="0" applyFont="1" applyFill="1" applyBorder="1" applyAlignment="1">
      <alignment horizontal="center"/>
    </xf>
    <xf numFmtId="0" fontId="8" fillId="0" borderId="1" xfId="0" applyFont="1" applyBorder="1" applyAlignment="1">
      <alignment horizontal="left" wrapText="1"/>
    </xf>
    <xf numFmtId="0" fontId="4" fillId="0" borderId="0" xfId="0" applyFont="1"/>
    <xf numFmtId="3" fontId="3" fillId="0" borderId="0" xfId="0" applyNumberFormat="1" applyFont="1"/>
    <xf numFmtId="0" fontId="12" fillId="0" borderId="0" xfId="1"/>
    <xf numFmtId="0" fontId="3" fillId="0" borderId="16" xfId="0" applyFont="1" applyBorder="1"/>
    <xf numFmtId="0" fontId="3" fillId="0" borderId="18" xfId="0" applyFont="1" applyBorder="1"/>
    <xf numFmtId="0" fontId="3" fillId="0" borderId="20" xfId="0" applyFont="1" applyBorder="1"/>
    <xf numFmtId="0" fontId="4" fillId="0" borderId="15" xfId="0" applyFont="1" applyBorder="1"/>
    <xf numFmtId="0" fontId="4" fillId="0" borderId="17" xfId="0" applyFont="1" applyBorder="1"/>
    <xf numFmtId="0" fontId="4" fillId="0" borderId="19" xfId="0" applyFont="1" applyBorder="1"/>
    <xf numFmtId="0" fontId="13" fillId="0" borderId="21" xfId="0" applyFont="1" applyBorder="1"/>
    <xf numFmtId="0" fontId="14" fillId="0" borderId="22" xfId="0" applyFont="1" applyBorder="1"/>
    <xf numFmtId="0" fontId="14" fillId="0" borderId="23" xfId="0" applyFont="1" applyBorder="1"/>
    <xf numFmtId="0" fontId="15" fillId="0" borderId="21" xfId="0" applyFont="1" applyBorder="1"/>
    <xf numFmtId="0" fontId="16" fillId="0" borderId="22" xfId="0" applyFont="1" applyBorder="1"/>
    <xf numFmtId="0" fontId="16" fillId="0" borderId="23" xfId="0" applyFont="1" applyBorder="1"/>
    <xf numFmtId="3" fontId="3" fillId="0" borderId="14" xfId="0" applyNumberFormat="1" applyFont="1" applyBorder="1" applyAlignment="1">
      <alignment horizontal="center" wrapText="1"/>
    </xf>
    <xf numFmtId="3" fontId="3" fillId="0" borderId="24" xfId="0" applyNumberFormat="1" applyFont="1" applyBorder="1" applyAlignment="1">
      <alignment horizontal="center" wrapText="1"/>
    </xf>
    <xf numFmtId="0" fontId="3" fillId="0" borderId="14" xfId="0" applyFont="1" applyBorder="1" applyAlignment="1">
      <alignment horizontal="center" wrapText="1"/>
    </xf>
    <xf numFmtId="3" fontId="4" fillId="0" borderId="27" xfId="0" applyNumberFormat="1" applyFont="1" applyBorder="1" applyAlignment="1">
      <alignment horizontal="center" wrapText="1"/>
    </xf>
    <xf numFmtId="0" fontId="4" fillId="0" borderId="14" xfId="0" applyFont="1" applyBorder="1" applyAlignment="1">
      <alignment horizontal="center" wrapText="1"/>
    </xf>
    <xf numFmtId="0" fontId="4" fillId="0" borderId="28" xfId="0" applyFont="1" applyBorder="1" applyAlignment="1">
      <alignment horizontal="center" wrapText="1"/>
    </xf>
    <xf numFmtId="3" fontId="3" fillId="0" borderId="6" xfId="0" applyNumberFormat="1" applyFont="1" applyBorder="1" applyAlignment="1">
      <alignment wrapText="1"/>
    </xf>
    <xf numFmtId="3" fontId="3" fillId="0" borderId="7" xfId="0" applyNumberFormat="1" applyFont="1" applyBorder="1" applyAlignment="1">
      <alignment wrapText="1"/>
    </xf>
    <xf numFmtId="3" fontId="3" fillId="0" borderId="32" xfId="0" applyNumberFormat="1" applyFont="1" applyBorder="1" applyAlignment="1">
      <alignment wrapText="1"/>
    </xf>
    <xf numFmtId="3" fontId="3" fillId="0" borderId="33" xfId="0" applyNumberFormat="1" applyFont="1" applyBorder="1" applyAlignment="1">
      <alignment wrapText="1"/>
    </xf>
    <xf numFmtId="0" fontId="3" fillId="0" borderId="6" xfId="0" applyFont="1" applyBorder="1" applyAlignment="1">
      <alignment wrapText="1"/>
    </xf>
    <xf numFmtId="3" fontId="4" fillId="0" borderId="3" xfId="0" applyNumberFormat="1" applyFont="1" applyBorder="1" applyAlignment="1">
      <alignment wrapText="1"/>
    </xf>
    <xf numFmtId="0" fontId="4" fillId="0" borderId="6" xfId="0" applyFont="1" applyBorder="1" applyAlignment="1">
      <alignment wrapText="1"/>
    </xf>
    <xf numFmtId="0" fontId="4" fillId="0" borderId="7" xfId="0" applyFont="1" applyBorder="1" applyAlignment="1">
      <alignment wrapText="1"/>
    </xf>
    <xf numFmtId="3" fontId="4" fillId="0" borderId="8" xfId="0" applyNumberFormat="1" applyFont="1" applyBorder="1" applyAlignment="1">
      <alignment wrapText="1"/>
    </xf>
    <xf numFmtId="3" fontId="4" fillId="0" borderId="6" xfId="0" applyNumberFormat="1" applyFont="1" applyBorder="1" applyAlignment="1">
      <alignment wrapText="1"/>
    </xf>
    <xf numFmtId="3" fontId="3" fillId="0" borderId="36" xfId="0" applyNumberFormat="1" applyFont="1" applyBorder="1" applyAlignment="1">
      <alignment wrapText="1"/>
    </xf>
    <xf numFmtId="3" fontId="3" fillId="0" borderId="37" xfId="0" applyNumberFormat="1" applyFont="1" applyBorder="1" applyAlignment="1">
      <alignment wrapText="1"/>
    </xf>
    <xf numFmtId="0" fontId="3" fillId="0" borderId="36" xfId="0" applyFont="1" applyBorder="1" applyAlignment="1">
      <alignment wrapText="1"/>
    </xf>
    <xf numFmtId="3" fontId="4" fillId="0" borderId="38" xfId="0" applyNumberFormat="1" applyFont="1" applyBorder="1" applyAlignment="1">
      <alignment wrapText="1"/>
    </xf>
    <xf numFmtId="3" fontId="4" fillId="0" borderId="36" xfId="0" applyNumberFormat="1" applyFont="1" applyBorder="1" applyAlignment="1">
      <alignment wrapText="1"/>
    </xf>
    <xf numFmtId="3" fontId="4" fillId="0" borderId="39" xfId="0" applyNumberFormat="1" applyFont="1" applyBorder="1" applyAlignment="1">
      <alignment wrapText="1"/>
    </xf>
    <xf numFmtId="0" fontId="3" fillId="0" borderId="37" xfId="0" applyFont="1" applyBorder="1" applyAlignment="1">
      <alignment wrapText="1"/>
    </xf>
    <xf numFmtId="3" fontId="3" fillId="0" borderId="40" xfId="0" applyNumberFormat="1" applyFont="1" applyBorder="1" applyAlignment="1">
      <alignment wrapText="1"/>
    </xf>
    <xf numFmtId="3" fontId="3" fillId="0" borderId="13" xfId="0" applyNumberFormat="1" applyFont="1" applyBorder="1" applyAlignment="1">
      <alignment wrapText="1"/>
    </xf>
    <xf numFmtId="3" fontId="3" fillId="0" borderId="41" xfId="0" applyNumberFormat="1" applyFont="1" applyBorder="1" applyAlignment="1">
      <alignment wrapText="1"/>
    </xf>
    <xf numFmtId="3" fontId="3" fillId="0" borderId="35" xfId="0" applyNumberFormat="1" applyFont="1" applyBorder="1" applyAlignment="1">
      <alignment wrapText="1"/>
    </xf>
    <xf numFmtId="0" fontId="3" fillId="2" borderId="8" xfId="0" applyFont="1" applyFill="1" applyBorder="1" applyAlignment="1">
      <alignment horizontal="center" wrapText="1"/>
    </xf>
    <xf numFmtId="0" fontId="3" fillId="2" borderId="9" xfId="0" applyFont="1" applyFill="1" applyBorder="1" applyAlignment="1">
      <alignment horizontal="center" wrapText="1"/>
    </xf>
    <xf numFmtId="0" fontId="3" fillId="2" borderId="10" xfId="0" applyFont="1" applyFill="1" applyBorder="1" applyAlignment="1">
      <alignment horizontal="center" wrapText="1"/>
    </xf>
    <xf numFmtId="0" fontId="4" fillId="2" borderId="8" xfId="0" applyFont="1" applyFill="1" applyBorder="1" applyAlignment="1">
      <alignment horizontal="center" wrapText="1"/>
    </xf>
    <xf numFmtId="0" fontId="4" fillId="2" borderId="9" xfId="0" applyFont="1" applyFill="1" applyBorder="1" applyAlignment="1">
      <alignment horizontal="center" wrapText="1"/>
    </xf>
    <xf numFmtId="0" fontId="4" fillId="2" borderId="10" xfId="0" applyFont="1" applyFill="1" applyBorder="1" applyAlignment="1">
      <alignment horizontal="center" wrapText="1"/>
    </xf>
    <xf numFmtId="0" fontId="4" fillId="2" borderId="39" xfId="0" applyFont="1" applyFill="1" applyBorder="1" applyAlignment="1">
      <alignment horizontal="center" wrapText="1"/>
    </xf>
    <xf numFmtId="3" fontId="3" fillId="0" borderId="25" xfId="0" applyNumberFormat="1" applyFont="1" applyBorder="1" applyAlignment="1">
      <alignment horizontal="center" wrapText="1"/>
    </xf>
    <xf numFmtId="2" fontId="3" fillId="0" borderId="6" xfId="0" applyNumberFormat="1" applyFont="1" applyBorder="1" applyAlignment="1">
      <alignment horizontal="center"/>
    </xf>
    <xf numFmtId="2" fontId="3" fillId="0" borderId="7" xfId="0" applyNumberFormat="1" applyFont="1" applyBorder="1" applyAlignment="1">
      <alignment horizontal="center"/>
    </xf>
    <xf numFmtId="2" fontId="8" fillId="0" borderId="6" xfId="0" applyNumberFormat="1" applyFont="1" applyBorder="1" applyAlignment="1">
      <alignment horizontal="center"/>
    </xf>
    <xf numFmtId="2" fontId="3" fillId="0" borderId="32" xfId="0" applyNumberFormat="1" applyFont="1" applyBorder="1" applyAlignment="1">
      <alignment horizontal="center"/>
    </xf>
    <xf numFmtId="2" fontId="3" fillId="0" borderId="33" xfId="0" applyNumberFormat="1" applyFont="1" applyBorder="1" applyAlignment="1">
      <alignment horizontal="center"/>
    </xf>
    <xf numFmtId="2" fontId="4" fillId="0" borderId="6" xfId="0" applyNumberFormat="1" applyFont="1" applyBorder="1" applyAlignment="1">
      <alignment horizontal="center"/>
    </xf>
    <xf numFmtId="2" fontId="4" fillId="0" borderId="7" xfId="0" applyNumberFormat="1" applyFont="1" applyBorder="1" applyAlignment="1">
      <alignment horizontal="center"/>
    </xf>
    <xf numFmtId="2" fontId="4" fillId="0" borderId="40" xfId="0" applyNumberFormat="1" applyFont="1" applyBorder="1" applyAlignment="1">
      <alignment horizontal="center"/>
    </xf>
    <xf numFmtId="2" fontId="4" fillId="0" borderId="41" xfId="0" applyNumberFormat="1" applyFont="1" applyBorder="1" applyAlignment="1">
      <alignment horizontal="center"/>
    </xf>
    <xf numFmtId="2" fontId="4" fillId="0" borderId="8" xfId="0" applyNumberFormat="1" applyFont="1" applyBorder="1" applyAlignment="1">
      <alignment horizontal="center"/>
    </xf>
    <xf numFmtId="2" fontId="4" fillId="0" borderId="9" xfId="0" applyNumberFormat="1" applyFont="1" applyBorder="1" applyAlignment="1">
      <alignment horizontal="center"/>
    </xf>
    <xf numFmtId="2" fontId="4" fillId="0" borderId="10" xfId="0" applyNumberFormat="1" applyFont="1" applyBorder="1" applyAlignment="1">
      <alignment horizontal="center"/>
    </xf>
    <xf numFmtId="0" fontId="3" fillId="0" borderId="6" xfId="0" applyFont="1" applyBorder="1"/>
    <xf numFmtId="3" fontId="3" fillId="0" borderId="7" xfId="0" applyNumberFormat="1" applyFont="1" applyBorder="1" applyAlignment="1">
      <alignment horizontal="center"/>
    </xf>
    <xf numFmtId="0" fontId="3" fillId="0" borderId="32" xfId="0" applyFont="1" applyBorder="1"/>
    <xf numFmtId="3" fontId="3" fillId="0" borderId="33" xfId="0" applyNumberFormat="1" applyFont="1" applyBorder="1" applyAlignment="1">
      <alignment horizontal="center"/>
    </xf>
    <xf numFmtId="0" fontId="4" fillId="0" borderId="6" xfId="0" applyFont="1" applyBorder="1"/>
    <xf numFmtId="0" fontId="4" fillId="0" borderId="40" xfId="0" applyFont="1" applyBorder="1"/>
    <xf numFmtId="3" fontId="3" fillId="0" borderId="41" xfId="0" applyNumberFormat="1" applyFont="1" applyBorder="1" applyAlignment="1">
      <alignment horizontal="center"/>
    </xf>
    <xf numFmtId="0" fontId="4" fillId="0" borderId="8" xfId="0" applyFont="1" applyBorder="1"/>
    <xf numFmtId="2" fontId="3" fillId="0" borderId="10" xfId="0" applyNumberFormat="1" applyFont="1" applyBorder="1" applyAlignment="1">
      <alignment horizontal="center"/>
    </xf>
    <xf numFmtId="2" fontId="8" fillId="0" borderId="7" xfId="0" applyNumberFormat="1" applyFont="1" applyBorder="1" applyAlignment="1">
      <alignment horizontal="center"/>
    </xf>
    <xf numFmtId="2" fontId="8" fillId="0" borderId="36" xfId="0" applyNumberFormat="1" applyFont="1" applyBorder="1" applyAlignment="1">
      <alignment horizontal="center"/>
    </xf>
    <xf numFmtId="2" fontId="8" fillId="0" borderId="37" xfId="0" applyNumberFormat="1" applyFont="1" applyBorder="1" applyAlignment="1">
      <alignment horizontal="center"/>
    </xf>
    <xf numFmtId="2" fontId="10" fillId="0" borderId="36" xfId="0" applyNumberFormat="1" applyFont="1" applyBorder="1" applyAlignment="1">
      <alignment horizontal="center"/>
    </xf>
    <xf numFmtId="2" fontId="10" fillId="0" borderId="39" xfId="0" applyNumberFormat="1" applyFont="1" applyBorder="1" applyAlignment="1">
      <alignment horizontal="center"/>
    </xf>
    <xf numFmtId="2" fontId="3" fillId="0" borderId="36" xfId="0" applyNumberFormat="1" applyFont="1" applyBorder="1" applyAlignment="1">
      <alignment horizontal="center"/>
    </xf>
    <xf numFmtId="2" fontId="3" fillId="0" borderId="37" xfId="0" applyNumberFormat="1" applyFont="1" applyBorder="1" applyAlignment="1">
      <alignment horizontal="center"/>
    </xf>
    <xf numFmtId="0" fontId="10" fillId="2" borderId="15" xfId="0" applyFont="1" applyFill="1" applyBorder="1" applyAlignment="1">
      <alignment horizontal="center" vertical="center" wrapText="1"/>
    </xf>
    <xf numFmtId="0" fontId="0" fillId="0" borderId="29" xfId="0" applyBorder="1" applyAlignment="1">
      <alignment horizontal="center" vertical="center" wrapText="1"/>
    </xf>
    <xf numFmtId="0" fontId="0" fillId="0" borderId="16" xfId="0" applyBorder="1" applyAlignment="1">
      <alignment horizontal="center" vertical="center" wrapText="1"/>
    </xf>
    <xf numFmtId="0" fontId="0" fillId="0" borderId="30" xfId="0" applyBorder="1" applyAlignment="1">
      <alignment horizontal="center" vertical="center" wrapText="1"/>
    </xf>
    <xf numFmtId="0" fontId="0" fillId="0" borderId="26" xfId="0" applyBorder="1" applyAlignment="1">
      <alignment horizontal="center" vertical="center" wrapText="1"/>
    </xf>
    <xf numFmtId="0" fontId="0" fillId="0" borderId="31" xfId="0" applyBorder="1" applyAlignment="1">
      <alignment horizontal="center" vertical="center" wrapText="1"/>
    </xf>
    <xf numFmtId="0" fontId="10" fillId="2" borderId="34" xfId="0" applyFont="1" applyFill="1" applyBorder="1" applyAlignment="1">
      <alignment horizontal="center" vertical="center" wrapText="1"/>
    </xf>
    <xf numFmtId="0" fontId="0" fillId="0" borderId="35" xfId="0" applyBorder="1" applyAlignment="1">
      <alignment horizontal="center" vertical="center" wrapText="1"/>
    </xf>
    <xf numFmtId="0" fontId="0" fillId="0" borderId="30" xfId="0" applyBorder="1" applyAlignment="1">
      <alignment horizontal="center" wrapText="1"/>
    </xf>
    <xf numFmtId="0" fontId="0" fillId="0" borderId="26" xfId="0" applyBorder="1" applyAlignment="1">
      <alignment horizontal="center" wrapText="1"/>
    </xf>
    <xf numFmtId="0" fontId="0" fillId="0" borderId="31" xfId="0" applyBorder="1" applyAlignment="1">
      <alignment horizontal="center" wrapText="1"/>
    </xf>
    <xf numFmtId="0" fontId="10" fillId="2" borderId="42" xfId="0" applyFont="1" applyFill="1" applyBorder="1" applyAlignment="1">
      <alignment horizontal="center" wrapText="1"/>
    </xf>
    <xf numFmtId="0" fontId="3" fillId="0" borderId="44" xfId="0" applyFont="1" applyBorder="1" applyAlignment="1">
      <alignment wrapText="1"/>
    </xf>
    <xf numFmtId="0" fontId="3" fillId="0" borderId="46" xfId="0" applyFont="1" applyBorder="1" applyAlignment="1">
      <alignment wrapText="1"/>
    </xf>
    <xf numFmtId="0" fontId="10" fillId="2" borderId="43" xfId="0" applyFont="1" applyFill="1" applyBorder="1" applyAlignment="1">
      <alignment horizontal="center" wrapText="1"/>
    </xf>
    <xf numFmtId="0" fontId="3" fillId="0" borderId="45" xfId="0" applyFont="1" applyBorder="1" applyAlignment="1">
      <alignment wrapText="1"/>
    </xf>
    <xf numFmtId="0" fontId="3" fillId="0" borderId="47" xfId="0" applyFont="1" applyBorder="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onsult.cheshirewestandchester.gov.uk/kse/event/38361"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17F09-4257-4BE5-BE44-EBBE903C3371}">
  <dimension ref="A1:E20"/>
  <sheetViews>
    <sheetView workbookViewId="0"/>
  </sheetViews>
  <sheetFormatPr defaultColWidth="9.140625" defaultRowHeight="15" x14ac:dyDescent="0.25"/>
  <cols>
    <col min="1" max="1" width="9.140625" style="3"/>
    <col min="2" max="2" width="58.140625" style="3" customWidth="1"/>
    <col min="3" max="16384" width="9.140625" style="3"/>
  </cols>
  <sheetData>
    <row r="1" spans="1:5" x14ac:dyDescent="0.25">
      <c r="A1" s="73" t="s">
        <v>0</v>
      </c>
      <c r="B1" s="70"/>
    </row>
    <row r="2" spans="1:5" x14ac:dyDescent="0.25">
      <c r="A2" s="74" t="s">
        <v>1</v>
      </c>
      <c r="B2" s="71"/>
    </row>
    <row r="3" spans="1:5" ht="15.75" thickBot="1" x14ac:dyDescent="0.3">
      <c r="A3" s="75" t="s">
        <v>2</v>
      </c>
      <c r="B3" s="72"/>
    </row>
    <row r="4" spans="1:5" ht="15.75" thickBot="1" x14ac:dyDescent="0.3"/>
    <row r="5" spans="1:5" ht="15.75" thickBot="1" x14ac:dyDescent="0.3">
      <c r="A5" s="76" t="s">
        <v>3</v>
      </c>
      <c r="B5" s="77"/>
      <c r="C5" s="77"/>
      <c r="D5" s="77"/>
      <c r="E5" s="78"/>
    </row>
    <row r="7" spans="1:5" x14ac:dyDescent="0.25">
      <c r="A7" s="3" t="s">
        <v>4</v>
      </c>
      <c r="B7" s="3" t="s">
        <v>5</v>
      </c>
    </row>
    <row r="8" spans="1:5" x14ac:dyDescent="0.25">
      <c r="A8" s="3" t="s">
        <v>6</v>
      </c>
      <c r="B8" s="3" t="s">
        <v>7</v>
      </c>
    </row>
    <row r="9" spans="1:5" x14ac:dyDescent="0.25">
      <c r="A9" s="3" t="s">
        <v>8</v>
      </c>
      <c r="B9" s="3" t="s">
        <v>9</v>
      </c>
    </row>
    <row r="10" spans="1:5" x14ac:dyDescent="0.25">
      <c r="A10" s="3" t="s">
        <v>10</v>
      </c>
      <c r="B10" s="3" t="s">
        <v>11</v>
      </c>
    </row>
    <row r="11" spans="1:5" x14ac:dyDescent="0.25">
      <c r="A11" s="3" t="s">
        <v>12</v>
      </c>
      <c r="B11" s="3" t="s">
        <v>13</v>
      </c>
    </row>
    <row r="13" spans="1:5" x14ac:dyDescent="0.25">
      <c r="A13" s="67" t="s">
        <v>14</v>
      </c>
    </row>
    <row r="14" spans="1:5" x14ac:dyDescent="0.25">
      <c r="A14" s="3" t="s">
        <v>15</v>
      </c>
      <c r="B14" s="3" t="s">
        <v>16</v>
      </c>
    </row>
    <row r="15" spans="1:5" x14ac:dyDescent="0.25">
      <c r="A15" s="3" t="s">
        <v>17</v>
      </c>
      <c r="B15" s="3" t="s">
        <v>18</v>
      </c>
    </row>
    <row r="16" spans="1:5" x14ac:dyDescent="0.25">
      <c r="A16" s="3" t="s">
        <v>19</v>
      </c>
      <c r="B16" s="3" t="s">
        <v>20</v>
      </c>
    </row>
    <row r="17" spans="1:3" x14ac:dyDescent="0.25">
      <c r="A17" s="3" t="s">
        <v>21</v>
      </c>
      <c r="B17" s="3" t="s">
        <v>22</v>
      </c>
    </row>
    <row r="18" spans="1:3" x14ac:dyDescent="0.25">
      <c r="B18" s="69" t="s">
        <v>23</v>
      </c>
      <c r="C18" s="69"/>
    </row>
    <row r="19" spans="1:3" x14ac:dyDescent="0.25">
      <c r="A19" s="3" t="s">
        <v>24</v>
      </c>
      <c r="B19" s="3" t="s">
        <v>25</v>
      </c>
    </row>
    <row r="20" spans="1:3" x14ac:dyDescent="0.25">
      <c r="A20" s="3" t="s">
        <v>26</v>
      </c>
      <c r="B20" s="3" t="s">
        <v>27</v>
      </c>
    </row>
  </sheetData>
  <sheetProtection algorithmName="SHA-512" hashValue="zptifNg68y82VjYLUVKGlem/CTgbFBKUiO3jSTIvgt7/p+W9M+ofQq7YyZjrJTrJ9QiM95CoNozJumHx8PpRPg==" saltValue="jW/EDCwsFIQkmGQvW5O9xw==" spinCount="100000" sheet="1" objects="1" scenarios="1" formatCells="0" formatColumns="0" formatRows="0" autoFilter="0" pivotTables="0"/>
  <phoneticPr fontId="1" type="noConversion"/>
  <hyperlinks>
    <hyperlink ref="B18" r:id="rId1" display="https://consult.cheshirewestandchester.gov.uk/kse/event/38361" xr:uid="{82F3FFE5-178A-4E73-8AD4-CBEEA27942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AA6D-F565-42F2-B2F3-EE51DB304FE7}">
  <dimension ref="A1:U118"/>
  <sheetViews>
    <sheetView workbookViewId="0">
      <selection activeCell="E13" sqref="E13"/>
    </sheetView>
  </sheetViews>
  <sheetFormatPr defaultColWidth="9.140625" defaultRowHeight="15" x14ac:dyDescent="0.25"/>
  <cols>
    <col min="1" max="1" width="27.85546875" style="2" customWidth="1"/>
    <col min="2" max="2" width="29.7109375" style="2" hidden="1" customWidth="1"/>
    <col min="3" max="3" width="19.42578125" style="2" customWidth="1"/>
    <col min="4" max="4" width="14.85546875" style="3" customWidth="1"/>
    <col min="5" max="5" width="17" style="3" customWidth="1"/>
    <col min="6" max="21" width="13.42578125" style="3" customWidth="1"/>
    <col min="22" max="16384" width="9.140625" style="3"/>
  </cols>
  <sheetData>
    <row r="1" spans="1:21" ht="15.75" thickBot="1" x14ac:dyDescent="0.3">
      <c r="A1" s="1" t="s">
        <v>28</v>
      </c>
      <c r="F1" s="79" t="s">
        <v>29</v>
      </c>
      <c r="G1" s="80"/>
      <c r="H1" s="80"/>
      <c r="I1" s="80"/>
      <c r="J1" s="81"/>
    </row>
    <row r="3" spans="1:21" s="15" customFormat="1" ht="30" x14ac:dyDescent="0.25">
      <c r="A3" s="62" t="s">
        <v>30</v>
      </c>
      <c r="B3" s="62" t="s">
        <v>31</v>
      </c>
      <c r="C3" s="63" t="s">
        <v>32</v>
      </c>
      <c r="D3" s="63" t="s">
        <v>33</v>
      </c>
      <c r="E3" s="63" t="s">
        <v>34</v>
      </c>
      <c r="F3" s="63" t="s">
        <v>35</v>
      </c>
      <c r="G3" s="63" t="s">
        <v>36</v>
      </c>
      <c r="H3" s="63" t="s">
        <v>37</v>
      </c>
      <c r="I3" s="63" t="s">
        <v>38</v>
      </c>
      <c r="J3" s="63" t="s">
        <v>39</v>
      </c>
      <c r="K3" s="63" t="s">
        <v>40</v>
      </c>
      <c r="L3" s="63" t="s">
        <v>41</v>
      </c>
      <c r="M3" s="63" t="s">
        <v>42</v>
      </c>
      <c r="N3" s="63" t="s">
        <v>43</v>
      </c>
      <c r="O3" s="63" t="s">
        <v>44</v>
      </c>
      <c r="P3" s="63" t="s">
        <v>45</v>
      </c>
      <c r="Q3" s="63" t="s">
        <v>46</v>
      </c>
      <c r="R3" s="63" t="s">
        <v>47</v>
      </c>
      <c r="S3" s="63" t="s">
        <v>48</v>
      </c>
      <c r="T3" s="63" t="s">
        <v>49</v>
      </c>
      <c r="U3" s="63" t="s">
        <v>50</v>
      </c>
    </row>
    <row r="4" spans="1:21" x14ac:dyDescent="0.25">
      <c r="A4" s="64"/>
      <c r="B4" s="64"/>
      <c r="C4" s="64"/>
      <c r="D4" s="65" t="s">
        <v>51</v>
      </c>
      <c r="E4" s="65" t="s">
        <v>52</v>
      </c>
      <c r="F4" s="65" t="s">
        <v>53</v>
      </c>
      <c r="G4" s="65" t="s">
        <v>54</v>
      </c>
      <c r="H4" s="65" t="s">
        <v>53</v>
      </c>
      <c r="I4" s="65" t="s">
        <v>54</v>
      </c>
      <c r="J4" s="65" t="s">
        <v>53</v>
      </c>
      <c r="K4" s="65" t="s">
        <v>54</v>
      </c>
      <c r="L4" s="65" t="s">
        <v>53</v>
      </c>
      <c r="M4" s="65" t="s">
        <v>54</v>
      </c>
      <c r="N4" s="65" t="s">
        <v>53</v>
      </c>
      <c r="O4" s="65" t="s">
        <v>54</v>
      </c>
      <c r="P4" s="65" t="s">
        <v>53</v>
      </c>
      <c r="Q4" s="65" t="s">
        <v>54</v>
      </c>
      <c r="R4" s="65" t="s">
        <v>53</v>
      </c>
      <c r="S4" s="65" t="s">
        <v>54</v>
      </c>
      <c r="T4" s="65" t="s">
        <v>53</v>
      </c>
      <c r="U4" s="65" t="s">
        <v>54</v>
      </c>
    </row>
    <row r="5" spans="1:21" x14ac:dyDescent="0.25">
      <c r="A5" s="4" t="s">
        <v>55</v>
      </c>
      <c r="B5" s="4" t="s">
        <v>55</v>
      </c>
      <c r="C5" s="5" t="s">
        <v>56</v>
      </c>
      <c r="D5" s="6">
        <v>85300</v>
      </c>
      <c r="E5" s="7">
        <v>37900</v>
      </c>
      <c r="F5" s="6">
        <f t="shared" ref="F5:F36" si="0">0.05*E5+E5</f>
        <v>39795</v>
      </c>
      <c r="G5" s="8">
        <f t="shared" ref="G5:G36" si="1">F5-E5</f>
        <v>1895</v>
      </c>
      <c r="H5" s="9">
        <f t="shared" ref="H5:H36" si="2">0.1*E5+E5</f>
        <v>41690</v>
      </c>
      <c r="I5" s="8">
        <f t="shared" ref="I5:I36" si="3">H5-E5</f>
        <v>3790</v>
      </c>
      <c r="J5" s="9">
        <f t="shared" ref="J5:J36" si="4">0.15*E5+E5</f>
        <v>43585</v>
      </c>
      <c r="K5" s="8">
        <f t="shared" ref="K5:K36" si="5">J5-E5</f>
        <v>5685</v>
      </c>
      <c r="L5" s="9">
        <f t="shared" ref="L5:L36" si="6">0.2*E5+E5</f>
        <v>45480</v>
      </c>
      <c r="M5" s="8">
        <f t="shared" ref="M5:M36" si="7">L5-E5</f>
        <v>7580</v>
      </c>
      <c r="N5" s="9">
        <f t="shared" ref="N5:N36" si="8">0.25*E5+E5</f>
        <v>47375</v>
      </c>
      <c r="O5" s="8">
        <f t="shared" ref="O5:O36" si="9">N5-E5</f>
        <v>9475</v>
      </c>
      <c r="P5" s="9">
        <f t="shared" ref="P5:P36" si="10">0.3*E5+E5</f>
        <v>49270</v>
      </c>
      <c r="Q5" s="8">
        <f t="shared" ref="Q5:Q36" si="11">P5-E5</f>
        <v>11370</v>
      </c>
      <c r="R5" s="9">
        <f>0.4*E5+E5</f>
        <v>53060</v>
      </c>
      <c r="S5" s="8">
        <f>R5-E5</f>
        <v>15160</v>
      </c>
      <c r="T5" s="9">
        <f>0.5*E5+E5</f>
        <v>56850</v>
      </c>
      <c r="U5" s="8">
        <f>T5-E5</f>
        <v>18950</v>
      </c>
    </row>
    <row r="6" spans="1:21" x14ac:dyDescent="0.25">
      <c r="A6" s="4" t="s">
        <v>57</v>
      </c>
      <c r="B6" s="4" t="s">
        <v>57</v>
      </c>
      <c r="C6" s="5" t="s">
        <v>56</v>
      </c>
      <c r="D6" s="6">
        <v>65400</v>
      </c>
      <c r="E6" s="7">
        <v>25500</v>
      </c>
      <c r="F6" s="6">
        <f t="shared" si="0"/>
        <v>26775</v>
      </c>
      <c r="G6" s="8">
        <f t="shared" si="1"/>
        <v>1275</v>
      </c>
      <c r="H6" s="9">
        <f t="shared" si="2"/>
        <v>28050</v>
      </c>
      <c r="I6" s="8">
        <f t="shared" si="3"/>
        <v>2550</v>
      </c>
      <c r="J6" s="9">
        <f t="shared" si="4"/>
        <v>29325</v>
      </c>
      <c r="K6" s="8">
        <f t="shared" si="5"/>
        <v>3825</v>
      </c>
      <c r="L6" s="9">
        <f t="shared" si="6"/>
        <v>30600</v>
      </c>
      <c r="M6" s="8">
        <f t="shared" si="7"/>
        <v>5100</v>
      </c>
      <c r="N6" s="9">
        <f t="shared" si="8"/>
        <v>31875</v>
      </c>
      <c r="O6" s="8">
        <f t="shared" si="9"/>
        <v>6375</v>
      </c>
      <c r="P6" s="9">
        <f t="shared" si="10"/>
        <v>33150</v>
      </c>
      <c r="Q6" s="8">
        <f t="shared" si="11"/>
        <v>7650</v>
      </c>
      <c r="R6" s="9">
        <f t="shared" ref="R6:R69" si="12">0.4*E6+E6</f>
        <v>35700</v>
      </c>
      <c r="S6" s="8">
        <f t="shared" ref="S6:S69" si="13">R6-E6</f>
        <v>10200</v>
      </c>
      <c r="T6" s="9">
        <f t="shared" ref="T6:T69" si="14">0.5*E6+E6</f>
        <v>38250</v>
      </c>
      <c r="U6" s="8">
        <f t="shared" ref="U6:U69" si="15">T6-E6</f>
        <v>12750</v>
      </c>
    </row>
    <row r="7" spans="1:21" x14ac:dyDescent="0.25">
      <c r="A7" s="4" t="s">
        <v>58</v>
      </c>
      <c r="B7" s="4" t="s">
        <v>58</v>
      </c>
      <c r="C7" s="5" t="s">
        <v>56</v>
      </c>
      <c r="D7" s="6">
        <v>54700</v>
      </c>
      <c r="E7" s="7">
        <v>23900</v>
      </c>
      <c r="F7" s="6">
        <f t="shared" si="0"/>
        <v>25095</v>
      </c>
      <c r="G7" s="8">
        <f t="shared" si="1"/>
        <v>1195</v>
      </c>
      <c r="H7" s="9">
        <f t="shared" si="2"/>
        <v>26290</v>
      </c>
      <c r="I7" s="8">
        <f t="shared" si="3"/>
        <v>2390</v>
      </c>
      <c r="J7" s="9">
        <f t="shared" si="4"/>
        <v>27485</v>
      </c>
      <c r="K7" s="8">
        <f t="shared" si="5"/>
        <v>3585</v>
      </c>
      <c r="L7" s="9">
        <f t="shared" si="6"/>
        <v>28680</v>
      </c>
      <c r="M7" s="8">
        <f t="shared" si="7"/>
        <v>4780</v>
      </c>
      <c r="N7" s="9">
        <f t="shared" si="8"/>
        <v>29875</v>
      </c>
      <c r="O7" s="8">
        <f t="shared" si="9"/>
        <v>5975</v>
      </c>
      <c r="P7" s="9">
        <f t="shared" si="10"/>
        <v>31070</v>
      </c>
      <c r="Q7" s="8">
        <f t="shared" si="11"/>
        <v>7170</v>
      </c>
      <c r="R7" s="9">
        <f t="shared" si="12"/>
        <v>33460</v>
      </c>
      <c r="S7" s="8">
        <f t="shared" si="13"/>
        <v>9560</v>
      </c>
      <c r="T7" s="9">
        <f t="shared" si="14"/>
        <v>35850</v>
      </c>
      <c r="U7" s="8">
        <f t="shared" si="15"/>
        <v>11950</v>
      </c>
    </row>
    <row r="8" spans="1:21" x14ac:dyDescent="0.25">
      <c r="A8" s="4" t="s">
        <v>59</v>
      </c>
      <c r="B8" s="4" t="s">
        <v>59</v>
      </c>
      <c r="C8" s="5" t="s">
        <v>56</v>
      </c>
      <c r="D8" s="6">
        <v>32500</v>
      </c>
      <c r="E8" s="10">
        <v>13600</v>
      </c>
      <c r="F8" s="6">
        <f t="shared" si="0"/>
        <v>14280</v>
      </c>
      <c r="G8" s="8">
        <f t="shared" si="1"/>
        <v>680</v>
      </c>
      <c r="H8" s="9">
        <f t="shared" si="2"/>
        <v>14960</v>
      </c>
      <c r="I8" s="8">
        <f t="shared" si="3"/>
        <v>1360</v>
      </c>
      <c r="J8" s="9">
        <f t="shared" si="4"/>
        <v>15640</v>
      </c>
      <c r="K8" s="8">
        <f t="shared" si="5"/>
        <v>2040</v>
      </c>
      <c r="L8" s="9">
        <f t="shared" si="6"/>
        <v>16320</v>
      </c>
      <c r="M8" s="8">
        <f t="shared" si="7"/>
        <v>2720</v>
      </c>
      <c r="N8" s="9">
        <f t="shared" si="8"/>
        <v>17000</v>
      </c>
      <c r="O8" s="8">
        <f t="shared" si="9"/>
        <v>3400</v>
      </c>
      <c r="P8" s="9">
        <f t="shared" si="10"/>
        <v>17680</v>
      </c>
      <c r="Q8" s="8">
        <f t="shared" si="11"/>
        <v>4080</v>
      </c>
      <c r="R8" s="9">
        <f t="shared" si="12"/>
        <v>19040</v>
      </c>
      <c r="S8" s="8">
        <f t="shared" si="13"/>
        <v>5440</v>
      </c>
      <c r="T8" s="9">
        <f t="shared" si="14"/>
        <v>20400</v>
      </c>
      <c r="U8" s="8">
        <f t="shared" si="15"/>
        <v>6800</v>
      </c>
    </row>
    <row r="9" spans="1:21" x14ac:dyDescent="0.25">
      <c r="A9" s="4" t="s">
        <v>60</v>
      </c>
      <c r="B9" s="4" t="s">
        <v>60</v>
      </c>
      <c r="C9" s="5" t="s">
        <v>61</v>
      </c>
      <c r="D9" s="6">
        <v>5100</v>
      </c>
      <c r="E9" s="7">
        <v>2100</v>
      </c>
      <c r="F9" s="6">
        <f t="shared" si="0"/>
        <v>2205</v>
      </c>
      <c r="G9" s="8">
        <f t="shared" si="1"/>
        <v>105</v>
      </c>
      <c r="H9" s="9">
        <f t="shared" si="2"/>
        <v>2310</v>
      </c>
      <c r="I9" s="8">
        <f t="shared" si="3"/>
        <v>210</v>
      </c>
      <c r="J9" s="9">
        <f t="shared" si="4"/>
        <v>2415</v>
      </c>
      <c r="K9" s="8">
        <f t="shared" si="5"/>
        <v>315</v>
      </c>
      <c r="L9" s="9">
        <f t="shared" si="6"/>
        <v>2520</v>
      </c>
      <c r="M9" s="8">
        <f t="shared" si="7"/>
        <v>420</v>
      </c>
      <c r="N9" s="9">
        <f t="shared" si="8"/>
        <v>2625</v>
      </c>
      <c r="O9" s="8">
        <f t="shared" si="9"/>
        <v>525</v>
      </c>
      <c r="P9" s="9">
        <f t="shared" si="10"/>
        <v>2730</v>
      </c>
      <c r="Q9" s="8">
        <f t="shared" si="11"/>
        <v>630</v>
      </c>
      <c r="R9" s="9">
        <f t="shared" si="12"/>
        <v>2940</v>
      </c>
      <c r="S9" s="8">
        <f t="shared" si="13"/>
        <v>840</v>
      </c>
      <c r="T9" s="9">
        <f t="shared" si="14"/>
        <v>3150</v>
      </c>
      <c r="U9" s="8">
        <f t="shared" si="15"/>
        <v>1050</v>
      </c>
    </row>
    <row r="10" spans="1:21" x14ac:dyDescent="0.25">
      <c r="A10" s="4" t="s">
        <v>62</v>
      </c>
      <c r="B10" s="4" t="s">
        <v>62</v>
      </c>
      <c r="C10" s="5" t="s">
        <v>61</v>
      </c>
      <c r="D10" s="6">
        <v>2200</v>
      </c>
      <c r="E10" s="11">
        <v>970</v>
      </c>
      <c r="F10" s="6">
        <f t="shared" si="0"/>
        <v>1018.5</v>
      </c>
      <c r="G10" s="8">
        <f t="shared" si="1"/>
        <v>48.5</v>
      </c>
      <c r="H10" s="9">
        <f t="shared" si="2"/>
        <v>1067</v>
      </c>
      <c r="I10" s="8">
        <f t="shared" si="3"/>
        <v>97</v>
      </c>
      <c r="J10" s="9">
        <f t="shared" si="4"/>
        <v>1115.5</v>
      </c>
      <c r="K10" s="8">
        <f t="shared" si="5"/>
        <v>145.5</v>
      </c>
      <c r="L10" s="9">
        <f t="shared" si="6"/>
        <v>1164</v>
      </c>
      <c r="M10" s="8">
        <f t="shared" si="7"/>
        <v>194</v>
      </c>
      <c r="N10" s="9">
        <f t="shared" si="8"/>
        <v>1212.5</v>
      </c>
      <c r="O10" s="8">
        <f t="shared" si="9"/>
        <v>242.5</v>
      </c>
      <c r="P10" s="9">
        <f t="shared" si="10"/>
        <v>1261</v>
      </c>
      <c r="Q10" s="8">
        <f t="shared" si="11"/>
        <v>291</v>
      </c>
      <c r="R10" s="9">
        <f t="shared" si="12"/>
        <v>1358</v>
      </c>
      <c r="S10" s="8">
        <f t="shared" si="13"/>
        <v>388</v>
      </c>
      <c r="T10" s="9">
        <f t="shared" si="14"/>
        <v>1455</v>
      </c>
      <c r="U10" s="8">
        <f t="shared" si="15"/>
        <v>485</v>
      </c>
    </row>
    <row r="11" spans="1:21" x14ac:dyDescent="0.25">
      <c r="A11" s="4" t="s">
        <v>63</v>
      </c>
      <c r="B11" s="4" t="s">
        <v>63</v>
      </c>
      <c r="C11" s="5" t="s">
        <v>61</v>
      </c>
      <c r="D11" s="6">
        <v>9100</v>
      </c>
      <c r="E11" s="7">
        <v>4100</v>
      </c>
      <c r="F11" s="6">
        <f t="shared" si="0"/>
        <v>4305</v>
      </c>
      <c r="G11" s="8">
        <f t="shared" si="1"/>
        <v>205</v>
      </c>
      <c r="H11" s="9">
        <f t="shared" si="2"/>
        <v>4510</v>
      </c>
      <c r="I11" s="8">
        <f t="shared" si="3"/>
        <v>410</v>
      </c>
      <c r="J11" s="9">
        <f t="shared" si="4"/>
        <v>4715</v>
      </c>
      <c r="K11" s="8">
        <f t="shared" si="5"/>
        <v>615</v>
      </c>
      <c r="L11" s="9">
        <f t="shared" si="6"/>
        <v>4920</v>
      </c>
      <c r="M11" s="8">
        <f t="shared" si="7"/>
        <v>820</v>
      </c>
      <c r="N11" s="9">
        <f t="shared" si="8"/>
        <v>5125</v>
      </c>
      <c r="O11" s="8">
        <f t="shared" si="9"/>
        <v>1025</v>
      </c>
      <c r="P11" s="9">
        <f t="shared" si="10"/>
        <v>5330</v>
      </c>
      <c r="Q11" s="8">
        <f t="shared" si="11"/>
        <v>1230</v>
      </c>
      <c r="R11" s="9">
        <f t="shared" si="12"/>
        <v>5740</v>
      </c>
      <c r="S11" s="8">
        <f t="shared" si="13"/>
        <v>1640</v>
      </c>
      <c r="T11" s="9">
        <f t="shared" si="14"/>
        <v>6150</v>
      </c>
      <c r="U11" s="8">
        <f t="shared" si="15"/>
        <v>2050</v>
      </c>
    </row>
    <row r="12" spans="1:21" x14ac:dyDescent="0.25">
      <c r="A12" s="4" t="s">
        <v>64</v>
      </c>
      <c r="B12" s="4" t="s">
        <v>64</v>
      </c>
      <c r="C12" s="5" t="s">
        <v>61</v>
      </c>
      <c r="D12" s="6">
        <v>5300</v>
      </c>
      <c r="E12" s="7">
        <v>2400</v>
      </c>
      <c r="F12" s="6">
        <f t="shared" si="0"/>
        <v>2520</v>
      </c>
      <c r="G12" s="8">
        <f t="shared" si="1"/>
        <v>120</v>
      </c>
      <c r="H12" s="9">
        <f t="shared" si="2"/>
        <v>2640</v>
      </c>
      <c r="I12" s="8">
        <f t="shared" si="3"/>
        <v>240</v>
      </c>
      <c r="J12" s="9">
        <f t="shared" si="4"/>
        <v>2760</v>
      </c>
      <c r="K12" s="8">
        <f t="shared" si="5"/>
        <v>360</v>
      </c>
      <c r="L12" s="9">
        <f t="shared" si="6"/>
        <v>2880</v>
      </c>
      <c r="M12" s="8">
        <f t="shared" si="7"/>
        <v>480</v>
      </c>
      <c r="N12" s="9">
        <f t="shared" si="8"/>
        <v>3000</v>
      </c>
      <c r="O12" s="8">
        <f t="shared" si="9"/>
        <v>600</v>
      </c>
      <c r="P12" s="9">
        <f t="shared" si="10"/>
        <v>3120</v>
      </c>
      <c r="Q12" s="8">
        <f t="shared" si="11"/>
        <v>720</v>
      </c>
      <c r="R12" s="9">
        <f t="shared" si="12"/>
        <v>3360</v>
      </c>
      <c r="S12" s="8">
        <f t="shared" si="13"/>
        <v>960</v>
      </c>
      <c r="T12" s="9">
        <f t="shared" si="14"/>
        <v>3600</v>
      </c>
      <c r="U12" s="8">
        <f t="shared" si="15"/>
        <v>1200</v>
      </c>
    </row>
    <row r="13" spans="1:21" x14ac:dyDescent="0.25">
      <c r="A13" s="4" t="s">
        <v>65</v>
      </c>
      <c r="B13" s="4" t="s">
        <v>65</v>
      </c>
      <c r="C13" s="5" t="s">
        <v>61</v>
      </c>
      <c r="D13" s="6">
        <v>3000</v>
      </c>
      <c r="E13" s="7">
        <v>1200</v>
      </c>
      <c r="F13" s="6">
        <f t="shared" si="0"/>
        <v>1260</v>
      </c>
      <c r="G13" s="8">
        <f t="shared" si="1"/>
        <v>60</v>
      </c>
      <c r="H13" s="9">
        <f t="shared" si="2"/>
        <v>1320</v>
      </c>
      <c r="I13" s="8">
        <f t="shared" si="3"/>
        <v>120</v>
      </c>
      <c r="J13" s="9">
        <f t="shared" si="4"/>
        <v>1380</v>
      </c>
      <c r="K13" s="8">
        <f t="shared" si="5"/>
        <v>180</v>
      </c>
      <c r="L13" s="9">
        <f t="shared" si="6"/>
        <v>1440</v>
      </c>
      <c r="M13" s="8">
        <f t="shared" si="7"/>
        <v>240</v>
      </c>
      <c r="N13" s="9">
        <f t="shared" si="8"/>
        <v>1500</v>
      </c>
      <c r="O13" s="8">
        <f t="shared" si="9"/>
        <v>300</v>
      </c>
      <c r="P13" s="9">
        <f t="shared" si="10"/>
        <v>1560</v>
      </c>
      <c r="Q13" s="8">
        <f t="shared" si="11"/>
        <v>360</v>
      </c>
      <c r="R13" s="9">
        <f t="shared" si="12"/>
        <v>1680</v>
      </c>
      <c r="S13" s="8">
        <f t="shared" si="13"/>
        <v>480</v>
      </c>
      <c r="T13" s="9">
        <f t="shared" si="14"/>
        <v>1800</v>
      </c>
      <c r="U13" s="8">
        <f t="shared" si="15"/>
        <v>600</v>
      </c>
    </row>
    <row r="14" spans="1:21" x14ac:dyDescent="0.25">
      <c r="A14" s="4" t="s">
        <v>66</v>
      </c>
      <c r="B14" s="4" t="s">
        <v>66</v>
      </c>
      <c r="C14" s="5" t="s">
        <v>61</v>
      </c>
      <c r="D14" s="6">
        <v>2300</v>
      </c>
      <c r="E14" s="7">
        <v>1000</v>
      </c>
      <c r="F14" s="6">
        <f t="shared" si="0"/>
        <v>1050</v>
      </c>
      <c r="G14" s="8">
        <f t="shared" si="1"/>
        <v>50</v>
      </c>
      <c r="H14" s="9">
        <f t="shared" si="2"/>
        <v>1100</v>
      </c>
      <c r="I14" s="8">
        <f t="shared" si="3"/>
        <v>100</v>
      </c>
      <c r="J14" s="9">
        <f t="shared" si="4"/>
        <v>1150</v>
      </c>
      <c r="K14" s="8">
        <f t="shared" si="5"/>
        <v>150</v>
      </c>
      <c r="L14" s="9">
        <f t="shared" si="6"/>
        <v>1200</v>
      </c>
      <c r="M14" s="8">
        <f t="shared" si="7"/>
        <v>200</v>
      </c>
      <c r="N14" s="9">
        <f t="shared" si="8"/>
        <v>1250</v>
      </c>
      <c r="O14" s="8">
        <f t="shared" si="9"/>
        <v>250</v>
      </c>
      <c r="P14" s="9">
        <f t="shared" si="10"/>
        <v>1300</v>
      </c>
      <c r="Q14" s="8">
        <f t="shared" si="11"/>
        <v>300</v>
      </c>
      <c r="R14" s="9">
        <f t="shared" si="12"/>
        <v>1400</v>
      </c>
      <c r="S14" s="8">
        <f t="shared" si="13"/>
        <v>400</v>
      </c>
      <c r="T14" s="9">
        <f t="shared" si="14"/>
        <v>1500</v>
      </c>
      <c r="U14" s="8">
        <f t="shared" si="15"/>
        <v>500</v>
      </c>
    </row>
    <row r="15" spans="1:21" x14ac:dyDescent="0.25">
      <c r="A15" s="4" t="s">
        <v>67</v>
      </c>
      <c r="B15" s="4" t="s">
        <v>67</v>
      </c>
      <c r="C15" s="5" t="s">
        <v>61</v>
      </c>
      <c r="D15" s="6">
        <v>15400</v>
      </c>
      <c r="E15" s="7">
        <v>7000</v>
      </c>
      <c r="F15" s="6">
        <f t="shared" si="0"/>
        <v>7350</v>
      </c>
      <c r="G15" s="8">
        <f t="shared" si="1"/>
        <v>350</v>
      </c>
      <c r="H15" s="9">
        <f t="shared" si="2"/>
        <v>7700</v>
      </c>
      <c r="I15" s="8">
        <f t="shared" si="3"/>
        <v>700</v>
      </c>
      <c r="J15" s="9">
        <f t="shared" si="4"/>
        <v>8050</v>
      </c>
      <c r="K15" s="8">
        <f t="shared" si="5"/>
        <v>1050</v>
      </c>
      <c r="L15" s="9">
        <f t="shared" si="6"/>
        <v>8400</v>
      </c>
      <c r="M15" s="8">
        <f t="shared" si="7"/>
        <v>1400</v>
      </c>
      <c r="N15" s="9">
        <f t="shared" si="8"/>
        <v>8750</v>
      </c>
      <c r="O15" s="8">
        <f t="shared" si="9"/>
        <v>1750</v>
      </c>
      <c r="P15" s="9">
        <f t="shared" si="10"/>
        <v>9100</v>
      </c>
      <c r="Q15" s="8">
        <f t="shared" si="11"/>
        <v>2100</v>
      </c>
      <c r="R15" s="9">
        <f t="shared" si="12"/>
        <v>9800</v>
      </c>
      <c r="S15" s="8">
        <f t="shared" si="13"/>
        <v>2800</v>
      </c>
      <c r="T15" s="9">
        <f t="shared" si="14"/>
        <v>10500</v>
      </c>
      <c r="U15" s="8">
        <f t="shared" si="15"/>
        <v>3500</v>
      </c>
    </row>
    <row r="16" spans="1:21" x14ac:dyDescent="0.25">
      <c r="A16" s="4" t="s">
        <v>68</v>
      </c>
      <c r="B16" s="4" t="s">
        <v>68</v>
      </c>
      <c r="C16" s="5" t="s">
        <v>61</v>
      </c>
      <c r="D16" s="6">
        <v>3200</v>
      </c>
      <c r="E16" s="7">
        <v>1400</v>
      </c>
      <c r="F16" s="6">
        <f t="shared" si="0"/>
        <v>1470</v>
      </c>
      <c r="G16" s="8">
        <f t="shared" si="1"/>
        <v>70</v>
      </c>
      <c r="H16" s="9">
        <f t="shared" si="2"/>
        <v>1540</v>
      </c>
      <c r="I16" s="8">
        <f t="shared" si="3"/>
        <v>140</v>
      </c>
      <c r="J16" s="9">
        <f t="shared" si="4"/>
        <v>1610</v>
      </c>
      <c r="K16" s="8">
        <f t="shared" si="5"/>
        <v>210</v>
      </c>
      <c r="L16" s="9">
        <f t="shared" si="6"/>
        <v>1680</v>
      </c>
      <c r="M16" s="8">
        <f t="shared" si="7"/>
        <v>280</v>
      </c>
      <c r="N16" s="9">
        <f t="shared" si="8"/>
        <v>1750</v>
      </c>
      <c r="O16" s="8">
        <f t="shared" si="9"/>
        <v>350</v>
      </c>
      <c r="P16" s="9">
        <f t="shared" si="10"/>
        <v>1820</v>
      </c>
      <c r="Q16" s="8">
        <f t="shared" si="11"/>
        <v>420</v>
      </c>
      <c r="R16" s="9">
        <f t="shared" si="12"/>
        <v>1960</v>
      </c>
      <c r="S16" s="8">
        <f t="shared" si="13"/>
        <v>560</v>
      </c>
      <c r="T16" s="9">
        <f t="shared" si="14"/>
        <v>2100</v>
      </c>
      <c r="U16" s="8">
        <f t="shared" si="15"/>
        <v>700</v>
      </c>
    </row>
    <row r="17" spans="1:21" x14ac:dyDescent="0.25">
      <c r="A17" s="4" t="s">
        <v>69</v>
      </c>
      <c r="B17" s="4" t="s">
        <v>69</v>
      </c>
      <c r="C17" s="5" t="s">
        <v>61</v>
      </c>
      <c r="D17" s="6">
        <v>2700</v>
      </c>
      <c r="E17" s="7">
        <v>1200</v>
      </c>
      <c r="F17" s="6">
        <f t="shared" si="0"/>
        <v>1260</v>
      </c>
      <c r="G17" s="8">
        <f t="shared" si="1"/>
        <v>60</v>
      </c>
      <c r="H17" s="9">
        <f t="shared" si="2"/>
        <v>1320</v>
      </c>
      <c r="I17" s="8">
        <f t="shared" si="3"/>
        <v>120</v>
      </c>
      <c r="J17" s="9">
        <f t="shared" si="4"/>
        <v>1380</v>
      </c>
      <c r="K17" s="8">
        <f t="shared" si="5"/>
        <v>180</v>
      </c>
      <c r="L17" s="9">
        <f t="shared" si="6"/>
        <v>1440</v>
      </c>
      <c r="M17" s="8">
        <f t="shared" si="7"/>
        <v>240</v>
      </c>
      <c r="N17" s="9">
        <f t="shared" si="8"/>
        <v>1500</v>
      </c>
      <c r="O17" s="8">
        <f t="shared" si="9"/>
        <v>300</v>
      </c>
      <c r="P17" s="9">
        <f t="shared" si="10"/>
        <v>1560</v>
      </c>
      <c r="Q17" s="8">
        <f t="shared" si="11"/>
        <v>360</v>
      </c>
      <c r="R17" s="9">
        <f t="shared" si="12"/>
        <v>1680</v>
      </c>
      <c r="S17" s="8">
        <f t="shared" si="13"/>
        <v>480</v>
      </c>
      <c r="T17" s="9">
        <f t="shared" si="14"/>
        <v>1800</v>
      </c>
      <c r="U17" s="8">
        <f t="shared" si="15"/>
        <v>600</v>
      </c>
    </row>
    <row r="18" spans="1:21" x14ac:dyDescent="0.25">
      <c r="A18" s="4" t="s">
        <v>70</v>
      </c>
      <c r="B18" s="4" t="s">
        <v>70</v>
      </c>
      <c r="C18" s="5" t="s">
        <v>61</v>
      </c>
      <c r="D18" s="6">
        <v>2300</v>
      </c>
      <c r="E18" s="7">
        <v>1100</v>
      </c>
      <c r="F18" s="6">
        <f t="shared" si="0"/>
        <v>1155</v>
      </c>
      <c r="G18" s="8">
        <f t="shared" si="1"/>
        <v>55</v>
      </c>
      <c r="H18" s="9">
        <f t="shared" si="2"/>
        <v>1210</v>
      </c>
      <c r="I18" s="8">
        <f t="shared" si="3"/>
        <v>110</v>
      </c>
      <c r="J18" s="9">
        <f t="shared" si="4"/>
        <v>1265</v>
      </c>
      <c r="K18" s="8">
        <f t="shared" si="5"/>
        <v>165</v>
      </c>
      <c r="L18" s="9">
        <f t="shared" si="6"/>
        <v>1320</v>
      </c>
      <c r="M18" s="8">
        <f t="shared" si="7"/>
        <v>220</v>
      </c>
      <c r="N18" s="9">
        <f t="shared" si="8"/>
        <v>1375</v>
      </c>
      <c r="O18" s="8">
        <f t="shared" si="9"/>
        <v>275</v>
      </c>
      <c r="P18" s="9">
        <f t="shared" si="10"/>
        <v>1430</v>
      </c>
      <c r="Q18" s="8">
        <f t="shared" si="11"/>
        <v>330</v>
      </c>
      <c r="R18" s="9">
        <f t="shared" si="12"/>
        <v>1540</v>
      </c>
      <c r="S18" s="8">
        <f t="shared" si="13"/>
        <v>440</v>
      </c>
      <c r="T18" s="9">
        <f t="shared" si="14"/>
        <v>1650</v>
      </c>
      <c r="U18" s="8">
        <f t="shared" si="15"/>
        <v>550</v>
      </c>
    </row>
    <row r="19" spans="1:21" x14ac:dyDescent="0.25">
      <c r="A19" s="12" t="s">
        <v>71</v>
      </c>
      <c r="B19" s="12" t="s">
        <v>71</v>
      </c>
      <c r="C19" s="13" t="s">
        <v>72</v>
      </c>
      <c r="D19" s="6"/>
      <c r="E19" s="6">
        <v>320</v>
      </c>
      <c r="F19" s="6">
        <f t="shared" si="0"/>
        <v>336</v>
      </c>
      <c r="G19" s="8">
        <f t="shared" si="1"/>
        <v>16</v>
      </c>
      <c r="H19" s="9">
        <f t="shared" si="2"/>
        <v>352</v>
      </c>
      <c r="I19" s="8">
        <f t="shared" si="3"/>
        <v>32</v>
      </c>
      <c r="J19" s="9">
        <f t="shared" si="4"/>
        <v>368</v>
      </c>
      <c r="K19" s="8">
        <f t="shared" si="5"/>
        <v>48</v>
      </c>
      <c r="L19" s="9">
        <f t="shared" si="6"/>
        <v>384</v>
      </c>
      <c r="M19" s="8">
        <f t="shared" si="7"/>
        <v>64</v>
      </c>
      <c r="N19" s="9">
        <f t="shared" si="8"/>
        <v>400</v>
      </c>
      <c r="O19" s="8">
        <f t="shared" si="9"/>
        <v>80</v>
      </c>
      <c r="P19" s="9">
        <f t="shared" si="10"/>
        <v>416</v>
      </c>
      <c r="Q19" s="8">
        <f t="shared" si="11"/>
        <v>96</v>
      </c>
      <c r="R19" s="9">
        <f t="shared" si="12"/>
        <v>448</v>
      </c>
      <c r="S19" s="8">
        <f t="shared" si="13"/>
        <v>128</v>
      </c>
      <c r="T19" s="9">
        <f t="shared" si="14"/>
        <v>480</v>
      </c>
      <c r="U19" s="8">
        <f t="shared" si="15"/>
        <v>160</v>
      </c>
    </row>
    <row r="20" spans="1:21" x14ac:dyDescent="0.25">
      <c r="A20" s="12" t="s">
        <v>73</v>
      </c>
      <c r="B20" s="12" t="s">
        <v>73</v>
      </c>
      <c r="C20" s="13" t="s">
        <v>72</v>
      </c>
      <c r="D20" s="6"/>
      <c r="E20" s="6">
        <v>430</v>
      </c>
      <c r="F20" s="6">
        <f t="shared" si="0"/>
        <v>451.5</v>
      </c>
      <c r="G20" s="8">
        <f t="shared" si="1"/>
        <v>21.5</v>
      </c>
      <c r="H20" s="9">
        <f t="shared" si="2"/>
        <v>473</v>
      </c>
      <c r="I20" s="8">
        <f t="shared" si="3"/>
        <v>43</v>
      </c>
      <c r="J20" s="9">
        <f t="shared" si="4"/>
        <v>494.5</v>
      </c>
      <c r="K20" s="8">
        <f t="shared" si="5"/>
        <v>64.5</v>
      </c>
      <c r="L20" s="9">
        <f t="shared" si="6"/>
        <v>516</v>
      </c>
      <c r="M20" s="8">
        <f t="shared" si="7"/>
        <v>86</v>
      </c>
      <c r="N20" s="9">
        <f t="shared" si="8"/>
        <v>537.5</v>
      </c>
      <c r="O20" s="8">
        <f t="shared" si="9"/>
        <v>107.5</v>
      </c>
      <c r="P20" s="9">
        <f t="shared" si="10"/>
        <v>559</v>
      </c>
      <c r="Q20" s="8">
        <f t="shared" si="11"/>
        <v>129</v>
      </c>
      <c r="R20" s="9">
        <f t="shared" si="12"/>
        <v>602</v>
      </c>
      <c r="S20" s="8">
        <f t="shared" si="13"/>
        <v>172</v>
      </c>
      <c r="T20" s="9">
        <f t="shared" si="14"/>
        <v>645</v>
      </c>
      <c r="U20" s="8">
        <f t="shared" si="15"/>
        <v>215</v>
      </c>
    </row>
    <row r="21" spans="1:21" x14ac:dyDescent="0.25">
      <c r="A21" s="12" t="s">
        <v>74</v>
      </c>
      <c r="B21" s="12" t="s">
        <v>74</v>
      </c>
      <c r="C21" s="13" t="s">
        <v>72</v>
      </c>
      <c r="D21" s="6"/>
      <c r="E21" s="6">
        <v>120</v>
      </c>
      <c r="F21" s="6">
        <f t="shared" si="0"/>
        <v>126</v>
      </c>
      <c r="G21" s="8">
        <f t="shared" si="1"/>
        <v>6</v>
      </c>
      <c r="H21" s="9">
        <f t="shared" si="2"/>
        <v>132</v>
      </c>
      <c r="I21" s="8">
        <f t="shared" si="3"/>
        <v>12</v>
      </c>
      <c r="J21" s="9">
        <f t="shared" si="4"/>
        <v>138</v>
      </c>
      <c r="K21" s="8">
        <f t="shared" si="5"/>
        <v>18</v>
      </c>
      <c r="L21" s="9">
        <f t="shared" si="6"/>
        <v>144</v>
      </c>
      <c r="M21" s="8">
        <f t="shared" si="7"/>
        <v>24</v>
      </c>
      <c r="N21" s="9">
        <f t="shared" si="8"/>
        <v>150</v>
      </c>
      <c r="O21" s="8">
        <f t="shared" si="9"/>
        <v>30</v>
      </c>
      <c r="P21" s="9">
        <f t="shared" si="10"/>
        <v>156</v>
      </c>
      <c r="Q21" s="8">
        <f t="shared" si="11"/>
        <v>36</v>
      </c>
      <c r="R21" s="9">
        <f t="shared" si="12"/>
        <v>168</v>
      </c>
      <c r="S21" s="8">
        <f t="shared" si="13"/>
        <v>48</v>
      </c>
      <c r="T21" s="9">
        <f t="shared" si="14"/>
        <v>180</v>
      </c>
      <c r="U21" s="8">
        <f t="shared" si="15"/>
        <v>60</v>
      </c>
    </row>
    <row r="22" spans="1:21" x14ac:dyDescent="0.25">
      <c r="A22" s="12" t="s">
        <v>75</v>
      </c>
      <c r="B22" s="12" t="s">
        <v>75</v>
      </c>
      <c r="C22" s="13" t="s">
        <v>72</v>
      </c>
      <c r="D22" s="6"/>
      <c r="E22" s="6">
        <v>150</v>
      </c>
      <c r="F22" s="6">
        <f t="shared" si="0"/>
        <v>157.5</v>
      </c>
      <c r="G22" s="8">
        <f t="shared" si="1"/>
        <v>7.5</v>
      </c>
      <c r="H22" s="9">
        <f t="shared" si="2"/>
        <v>165</v>
      </c>
      <c r="I22" s="8">
        <f t="shared" si="3"/>
        <v>15</v>
      </c>
      <c r="J22" s="9">
        <f t="shared" si="4"/>
        <v>172.5</v>
      </c>
      <c r="K22" s="8">
        <f t="shared" si="5"/>
        <v>22.5</v>
      </c>
      <c r="L22" s="9">
        <f t="shared" si="6"/>
        <v>180</v>
      </c>
      <c r="M22" s="8">
        <f t="shared" si="7"/>
        <v>30</v>
      </c>
      <c r="N22" s="9">
        <f t="shared" si="8"/>
        <v>187.5</v>
      </c>
      <c r="O22" s="8">
        <f t="shared" si="9"/>
        <v>37.5</v>
      </c>
      <c r="P22" s="9">
        <f t="shared" si="10"/>
        <v>195</v>
      </c>
      <c r="Q22" s="8">
        <f t="shared" si="11"/>
        <v>45</v>
      </c>
      <c r="R22" s="9">
        <f t="shared" si="12"/>
        <v>210</v>
      </c>
      <c r="S22" s="8">
        <f t="shared" si="13"/>
        <v>60</v>
      </c>
      <c r="T22" s="9">
        <f t="shared" si="14"/>
        <v>225</v>
      </c>
      <c r="U22" s="8">
        <f t="shared" si="15"/>
        <v>75</v>
      </c>
    </row>
    <row r="23" spans="1:21" x14ac:dyDescent="0.25">
      <c r="A23" s="12" t="s">
        <v>76</v>
      </c>
      <c r="B23" s="12" t="s">
        <v>76</v>
      </c>
      <c r="C23" s="13" t="s">
        <v>72</v>
      </c>
      <c r="D23" s="6"/>
      <c r="E23" s="6">
        <v>700</v>
      </c>
      <c r="F23" s="6">
        <f t="shared" si="0"/>
        <v>735</v>
      </c>
      <c r="G23" s="8">
        <f t="shared" si="1"/>
        <v>35</v>
      </c>
      <c r="H23" s="9">
        <f t="shared" si="2"/>
        <v>770</v>
      </c>
      <c r="I23" s="8">
        <f t="shared" si="3"/>
        <v>70</v>
      </c>
      <c r="J23" s="9">
        <f t="shared" si="4"/>
        <v>805</v>
      </c>
      <c r="K23" s="8">
        <f t="shared" si="5"/>
        <v>105</v>
      </c>
      <c r="L23" s="9">
        <f t="shared" si="6"/>
        <v>840</v>
      </c>
      <c r="M23" s="8">
        <f t="shared" si="7"/>
        <v>140</v>
      </c>
      <c r="N23" s="9">
        <f t="shared" si="8"/>
        <v>875</v>
      </c>
      <c r="O23" s="8">
        <f t="shared" si="9"/>
        <v>175</v>
      </c>
      <c r="P23" s="9">
        <f t="shared" si="10"/>
        <v>910</v>
      </c>
      <c r="Q23" s="8">
        <f t="shared" si="11"/>
        <v>210</v>
      </c>
      <c r="R23" s="9">
        <f t="shared" si="12"/>
        <v>980</v>
      </c>
      <c r="S23" s="8">
        <f t="shared" si="13"/>
        <v>280</v>
      </c>
      <c r="T23" s="9">
        <f t="shared" si="14"/>
        <v>1050</v>
      </c>
      <c r="U23" s="8">
        <f t="shared" si="15"/>
        <v>350</v>
      </c>
    </row>
    <row r="24" spans="1:21" x14ac:dyDescent="0.25">
      <c r="A24" s="12" t="s">
        <v>77</v>
      </c>
      <c r="B24" s="12" t="s">
        <v>77</v>
      </c>
      <c r="C24" s="13" t="s">
        <v>72</v>
      </c>
      <c r="D24" s="6"/>
      <c r="E24" s="6">
        <v>400</v>
      </c>
      <c r="F24" s="6">
        <f t="shared" si="0"/>
        <v>420</v>
      </c>
      <c r="G24" s="8">
        <f t="shared" si="1"/>
        <v>20</v>
      </c>
      <c r="H24" s="9">
        <f t="shared" si="2"/>
        <v>440</v>
      </c>
      <c r="I24" s="8">
        <f t="shared" si="3"/>
        <v>40</v>
      </c>
      <c r="J24" s="9">
        <f t="shared" si="4"/>
        <v>460</v>
      </c>
      <c r="K24" s="8">
        <f t="shared" si="5"/>
        <v>60</v>
      </c>
      <c r="L24" s="9">
        <f t="shared" si="6"/>
        <v>480</v>
      </c>
      <c r="M24" s="8">
        <f t="shared" si="7"/>
        <v>80</v>
      </c>
      <c r="N24" s="9">
        <f t="shared" si="8"/>
        <v>500</v>
      </c>
      <c r="O24" s="8">
        <f t="shared" si="9"/>
        <v>100</v>
      </c>
      <c r="P24" s="9">
        <f t="shared" si="10"/>
        <v>520</v>
      </c>
      <c r="Q24" s="8">
        <f t="shared" si="11"/>
        <v>120</v>
      </c>
      <c r="R24" s="9">
        <f t="shared" si="12"/>
        <v>560</v>
      </c>
      <c r="S24" s="8">
        <f t="shared" si="13"/>
        <v>160</v>
      </c>
      <c r="T24" s="9">
        <f t="shared" si="14"/>
        <v>600</v>
      </c>
      <c r="U24" s="8">
        <f t="shared" si="15"/>
        <v>200</v>
      </c>
    </row>
    <row r="25" spans="1:21" x14ac:dyDescent="0.25">
      <c r="A25" s="12" t="s">
        <v>78</v>
      </c>
      <c r="B25" s="12" t="s">
        <v>78</v>
      </c>
      <c r="C25" s="13" t="s">
        <v>72</v>
      </c>
      <c r="D25" s="6"/>
      <c r="E25" s="6">
        <v>230</v>
      </c>
      <c r="F25" s="6">
        <f t="shared" si="0"/>
        <v>241.5</v>
      </c>
      <c r="G25" s="8">
        <f t="shared" si="1"/>
        <v>11.5</v>
      </c>
      <c r="H25" s="9">
        <f t="shared" si="2"/>
        <v>253</v>
      </c>
      <c r="I25" s="8">
        <f t="shared" si="3"/>
        <v>23</v>
      </c>
      <c r="J25" s="9">
        <f t="shared" si="4"/>
        <v>264.5</v>
      </c>
      <c r="K25" s="8">
        <f t="shared" si="5"/>
        <v>34.5</v>
      </c>
      <c r="L25" s="9">
        <f t="shared" si="6"/>
        <v>276</v>
      </c>
      <c r="M25" s="8">
        <f t="shared" si="7"/>
        <v>46</v>
      </c>
      <c r="N25" s="9">
        <f t="shared" si="8"/>
        <v>287.5</v>
      </c>
      <c r="O25" s="8">
        <f t="shared" si="9"/>
        <v>57.5</v>
      </c>
      <c r="P25" s="9">
        <f t="shared" si="10"/>
        <v>299</v>
      </c>
      <c r="Q25" s="8">
        <f t="shared" si="11"/>
        <v>69</v>
      </c>
      <c r="R25" s="9">
        <f t="shared" si="12"/>
        <v>322</v>
      </c>
      <c r="S25" s="8">
        <f t="shared" si="13"/>
        <v>92</v>
      </c>
      <c r="T25" s="9">
        <f t="shared" si="14"/>
        <v>345</v>
      </c>
      <c r="U25" s="8">
        <f t="shared" si="15"/>
        <v>115</v>
      </c>
    </row>
    <row r="26" spans="1:21" x14ac:dyDescent="0.25">
      <c r="A26" s="12" t="s">
        <v>79</v>
      </c>
      <c r="B26" s="12" t="s">
        <v>79</v>
      </c>
      <c r="C26" s="13" t="s">
        <v>72</v>
      </c>
      <c r="D26" s="6"/>
      <c r="E26" s="6">
        <v>240</v>
      </c>
      <c r="F26" s="6">
        <f t="shared" si="0"/>
        <v>252</v>
      </c>
      <c r="G26" s="8">
        <f t="shared" si="1"/>
        <v>12</v>
      </c>
      <c r="H26" s="9">
        <f t="shared" si="2"/>
        <v>264</v>
      </c>
      <c r="I26" s="8">
        <f t="shared" si="3"/>
        <v>24</v>
      </c>
      <c r="J26" s="9">
        <f t="shared" si="4"/>
        <v>276</v>
      </c>
      <c r="K26" s="8">
        <f t="shared" si="5"/>
        <v>36</v>
      </c>
      <c r="L26" s="9">
        <f t="shared" si="6"/>
        <v>288</v>
      </c>
      <c r="M26" s="8">
        <f t="shared" si="7"/>
        <v>48</v>
      </c>
      <c r="N26" s="9">
        <f t="shared" si="8"/>
        <v>300</v>
      </c>
      <c r="O26" s="8">
        <f t="shared" si="9"/>
        <v>60</v>
      </c>
      <c r="P26" s="9">
        <f t="shared" si="10"/>
        <v>312</v>
      </c>
      <c r="Q26" s="8">
        <f t="shared" si="11"/>
        <v>72</v>
      </c>
      <c r="R26" s="9">
        <f t="shared" si="12"/>
        <v>336</v>
      </c>
      <c r="S26" s="8">
        <f t="shared" si="13"/>
        <v>96</v>
      </c>
      <c r="T26" s="9">
        <f t="shared" si="14"/>
        <v>360</v>
      </c>
      <c r="U26" s="8">
        <f t="shared" si="15"/>
        <v>120</v>
      </c>
    </row>
    <row r="27" spans="1:21" x14ac:dyDescent="0.25">
      <c r="A27" s="12" t="s">
        <v>80</v>
      </c>
      <c r="B27" s="12" t="s">
        <v>80</v>
      </c>
      <c r="C27" s="13" t="s">
        <v>72</v>
      </c>
      <c r="D27" s="6"/>
      <c r="E27" s="6">
        <v>300</v>
      </c>
      <c r="F27" s="6">
        <f t="shared" si="0"/>
        <v>315</v>
      </c>
      <c r="G27" s="8">
        <f t="shared" si="1"/>
        <v>15</v>
      </c>
      <c r="H27" s="9">
        <f t="shared" si="2"/>
        <v>330</v>
      </c>
      <c r="I27" s="8">
        <f t="shared" si="3"/>
        <v>30</v>
      </c>
      <c r="J27" s="9">
        <f t="shared" si="4"/>
        <v>345</v>
      </c>
      <c r="K27" s="8">
        <f t="shared" si="5"/>
        <v>45</v>
      </c>
      <c r="L27" s="9">
        <f t="shared" si="6"/>
        <v>360</v>
      </c>
      <c r="M27" s="8">
        <f t="shared" si="7"/>
        <v>60</v>
      </c>
      <c r="N27" s="9">
        <f t="shared" si="8"/>
        <v>375</v>
      </c>
      <c r="O27" s="8">
        <f t="shared" si="9"/>
        <v>75</v>
      </c>
      <c r="P27" s="9">
        <f t="shared" si="10"/>
        <v>390</v>
      </c>
      <c r="Q27" s="8">
        <f t="shared" si="11"/>
        <v>90</v>
      </c>
      <c r="R27" s="9">
        <f t="shared" si="12"/>
        <v>420</v>
      </c>
      <c r="S27" s="8">
        <f t="shared" si="13"/>
        <v>120</v>
      </c>
      <c r="T27" s="9">
        <f t="shared" si="14"/>
        <v>450</v>
      </c>
      <c r="U27" s="8">
        <f t="shared" si="15"/>
        <v>150</v>
      </c>
    </row>
    <row r="28" spans="1:21" x14ac:dyDescent="0.25">
      <c r="A28" s="12" t="s">
        <v>81</v>
      </c>
      <c r="B28" s="12" t="s">
        <v>81</v>
      </c>
      <c r="C28" s="13" t="s">
        <v>72</v>
      </c>
      <c r="D28" s="6"/>
      <c r="E28" s="6">
        <v>270</v>
      </c>
      <c r="F28" s="6">
        <f t="shared" si="0"/>
        <v>283.5</v>
      </c>
      <c r="G28" s="8">
        <f t="shared" si="1"/>
        <v>13.5</v>
      </c>
      <c r="H28" s="9">
        <f t="shared" si="2"/>
        <v>297</v>
      </c>
      <c r="I28" s="8">
        <f t="shared" si="3"/>
        <v>27</v>
      </c>
      <c r="J28" s="9">
        <f t="shared" si="4"/>
        <v>310.5</v>
      </c>
      <c r="K28" s="8">
        <f t="shared" si="5"/>
        <v>40.5</v>
      </c>
      <c r="L28" s="9">
        <f t="shared" si="6"/>
        <v>324</v>
      </c>
      <c r="M28" s="8">
        <f t="shared" si="7"/>
        <v>54</v>
      </c>
      <c r="N28" s="9">
        <f t="shared" si="8"/>
        <v>337.5</v>
      </c>
      <c r="O28" s="8">
        <f t="shared" si="9"/>
        <v>67.5</v>
      </c>
      <c r="P28" s="9">
        <f t="shared" si="10"/>
        <v>351</v>
      </c>
      <c r="Q28" s="8">
        <f t="shared" si="11"/>
        <v>81</v>
      </c>
      <c r="R28" s="9">
        <f t="shared" si="12"/>
        <v>378</v>
      </c>
      <c r="S28" s="8">
        <f t="shared" si="13"/>
        <v>108</v>
      </c>
      <c r="T28" s="9">
        <f t="shared" si="14"/>
        <v>405</v>
      </c>
      <c r="U28" s="8">
        <f t="shared" si="15"/>
        <v>135</v>
      </c>
    </row>
    <row r="29" spans="1:21" x14ac:dyDescent="0.25">
      <c r="A29" s="12" t="s">
        <v>82</v>
      </c>
      <c r="B29" s="12" t="s">
        <v>82</v>
      </c>
      <c r="C29" s="13" t="s">
        <v>72</v>
      </c>
      <c r="D29" s="9"/>
      <c r="E29" s="6">
        <v>220</v>
      </c>
      <c r="F29" s="6">
        <f t="shared" si="0"/>
        <v>231</v>
      </c>
      <c r="G29" s="8">
        <f t="shared" si="1"/>
        <v>11</v>
      </c>
      <c r="H29" s="9">
        <f t="shared" si="2"/>
        <v>242</v>
      </c>
      <c r="I29" s="8">
        <f t="shared" si="3"/>
        <v>22</v>
      </c>
      <c r="J29" s="9">
        <f t="shared" si="4"/>
        <v>253</v>
      </c>
      <c r="K29" s="8">
        <f t="shared" si="5"/>
        <v>33</v>
      </c>
      <c r="L29" s="9">
        <f t="shared" si="6"/>
        <v>264</v>
      </c>
      <c r="M29" s="8">
        <f t="shared" si="7"/>
        <v>44</v>
      </c>
      <c r="N29" s="9">
        <f t="shared" si="8"/>
        <v>275</v>
      </c>
      <c r="O29" s="8">
        <f t="shared" si="9"/>
        <v>55</v>
      </c>
      <c r="P29" s="9">
        <f t="shared" si="10"/>
        <v>286</v>
      </c>
      <c r="Q29" s="8">
        <f t="shared" si="11"/>
        <v>66</v>
      </c>
      <c r="R29" s="9">
        <f t="shared" si="12"/>
        <v>308</v>
      </c>
      <c r="S29" s="8">
        <f t="shared" si="13"/>
        <v>88</v>
      </c>
      <c r="T29" s="9">
        <f t="shared" si="14"/>
        <v>330</v>
      </c>
      <c r="U29" s="8">
        <f t="shared" si="15"/>
        <v>110</v>
      </c>
    </row>
    <row r="30" spans="1:21" x14ac:dyDescent="0.25">
      <c r="A30" s="12" t="s">
        <v>83</v>
      </c>
      <c r="B30" s="12" t="s">
        <v>83</v>
      </c>
      <c r="C30" s="13" t="s">
        <v>72</v>
      </c>
      <c r="D30" s="9"/>
      <c r="E30" s="6">
        <v>150</v>
      </c>
      <c r="F30" s="6">
        <f t="shared" si="0"/>
        <v>157.5</v>
      </c>
      <c r="G30" s="8">
        <f t="shared" si="1"/>
        <v>7.5</v>
      </c>
      <c r="H30" s="9">
        <f t="shared" si="2"/>
        <v>165</v>
      </c>
      <c r="I30" s="8">
        <f t="shared" si="3"/>
        <v>15</v>
      </c>
      <c r="J30" s="9">
        <f t="shared" si="4"/>
        <v>172.5</v>
      </c>
      <c r="K30" s="8">
        <f t="shared" si="5"/>
        <v>22.5</v>
      </c>
      <c r="L30" s="9">
        <f t="shared" si="6"/>
        <v>180</v>
      </c>
      <c r="M30" s="8">
        <f t="shared" si="7"/>
        <v>30</v>
      </c>
      <c r="N30" s="9">
        <f t="shared" si="8"/>
        <v>187.5</v>
      </c>
      <c r="O30" s="8">
        <f t="shared" si="9"/>
        <v>37.5</v>
      </c>
      <c r="P30" s="9">
        <f t="shared" si="10"/>
        <v>195</v>
      </c>
      <c r="Q30" s="8">
        <f t="shared" si="11"/>
        <v>45</v>
      </c>
      <c r="R30" s="9">
        <f t="shared" si="12"/>
        <v>210</v>
      </c>
      <c r="S30" s="8">
        <f t="shared" si="13"/>
        <v>60</v>
      </c>
      <c r="T30" s="9">
        <f t="shared" si="14"/>
        <v>225</v>
      </c>
      <c r="U30" s="8">
        <f t="shared" si="15"/>
        <v>75</v>
      </c>
    </row>
    <row r="31" spans="1:21" x14ac:dyDescent="0.25">
      <c r="A31" s="12" t="s">
        <v>84</v>
      </c>
      <c r="B31" s="12" t="s">
        <v>84</v>
      </c>
      <c r="C31" s="13" t="s">
        <v>72</v>
      </c>
      <c r="D31" s="9"/>
      <c r="E31" s="6">
        <v>1600</v>
      </c>
      <c r="F31" s="6">
        <f t="shared" si="0"/>
        <v>1680</v>
      </c>
      <c r="G31" s="8">
        <f t="shared" si="1"/>
        <v>80</v>
      </c>
      <c r="H31" s="9">
        <f t="shared" si="2"/>
        <v>1760</v>
      </c>
      <c r="I31" s="8">
        <f t="shared" si="3"/>
        <v>160</v>
      </c>
      <c r="J31" s="9">
        <f t="shared" si="4"/>
        <v>1840</v>
      </c>
      <c r="K31" s="8">
        <f t="shared" si="5"/>
        <v>240</v>
      </c>
      <c r="L31" s="9">
        <f t="shared" si="6"/>
        <v>1920</v>
      </c>
      <c r="M31" s="8">
        <f t="shared" si="7"/>
        <v>320</v>
      </c>
      <c r="N31" s="9">
        <f t="shared" si="8"/>
        <v>2000</v>
      </c>
      <c r="O31" s="8">
        <f t="shared" si="9"/>
        <v>400</v>
      </c>
      <c r="P31" s="9">
        <f t="shared" si="10"/>
        <v>2080</v>
      </c>
      <c r="Q31" s="8">
        <f t="shared" si="11"/>
        <v>480</v>
      </c>
      <c r="R31" s="9">
        <f t="shared" si="12"/>
        <v>2240</v>
      </c>
      <c r="S31" s="8">
        <f t="shared" si="13"/>
        <v>640</v>
      </c>
      <c r="T31" s="9">
        <f t="shared" si="14"/>
        <v>2400</v>
      </c>
      <c r="U31" s="8">
        <f t="shared" si="15"/>
        <v>800</v>
      </c>
    </row>
    <row r="32" spans="1:21" x14ac:dyDescent="0.25">
      <c r="A32" s="12" t="s">
        <v>85</v>
      </c>
      <c r="B32" s="12" t="s">
        <v>85</v>
      </c>
      <c r="C32" s="13" t="s">
        <v>72</v>
      </c>
      <c r="D32" s="9"/>
      <c r="E32" s="6">
        <v>410</v>
      </c>
      <c r="F32" s="6">
        <f t="shared" si="0"/>
        <v>430.5</v>
      </c>
      <c r="G32" s="8">
        <f t="shared" si="1"/>
        <v>20.5</v>
      </c>
      <c r="H32" s="9">
        <f t="shared" si="2"/>
        <v>451</v>
      </c>
      <c r="I32" s="8">
        <f t="shared" si="3"/>
        <v>41</v>
      </c>
      <c r="J32" s="9">
        <f t="shared" si="4"/>
        <v>471.5</v>
      </c>
      <c r="K32" s="8">
        <f t="shared" si="5"/>
        <v>61.5</v>
      </c>
      <c r="L32" s="9">
        <f t="shared" si="6"/>
        <v>492</v>
      </c>
      <c r="M32" s="8">
        <f t="shared" si="7"/>
        <v>82</v>
      </c>
      <c r="N32" s="9">
        <f t="shared" si="8"/>
        <v>512.5</v>
      </c>
      <c r="O32" s="8">
        <f t="shared" si="9"/>
        <v>102.5</v>
      </c>
      <c r="P32" s="9">
        <f t="shared" si="10"/>
        <v>533</v>
      </c>
      <c r="Q32" s="8">
        <f t="shared" si="11"/>
        <v>123</v>
      </c>
      <c r="R32" s="9">
        <f t="shared" si="12"/>
        <v>574</v>
      </c>
      <c r="S32" s="8">
        <f t="shared" si="13"/>
        <v>164</v>
      </c>
      <c r="T32" s="9">
        <f t="shared" si="14"/>
        <v>615</v>
      </c>
      <c r="U32" s="8">
        <f t="shared" si="15"/>
        <v>205</v>
      </c>
    </row>
    <row r="33" spans="1:21" x14ac:dyDescent="0.25">
      <c r="A33" s="12" t="s">
        <v>86</v>
      </c>
      <c r="B33" s="12" t="s">
        <v>86</v>
      </c>
      <c r="C33" s="13" t="s">
        <v>72</v>
      </c>
      <c r="D33" s="9"/>
      <c r="E33" s="6">
        <v>160</v>
      </c>
      <c r="F33" s="6">
        <f t="shared" si="0"/>
        <v>168</v>
      </c>
      <c r="G33" s="8">
        <f t="shared" si="1"/>
        <v>8</v>
      </c>
      <c r="H33" s="9">
        <f t="shared" si="2"/>
        <v>176</v>
      </c>
      <c r="I33" s="8">
        <f t="shared" si="3"/>
        <v>16</v>
      </c>
      <c r="J33" s="9">
        <f t="shared" si="4"/>
        <v>184</v>
      </c>
      <c r="K33" s="8">
        <f t="shared" si="5"/>
        <v>24</v>
      </c>
      <c r="L33" s="9">
        <f t="shared" si="6"/>
        <v>192</v>
      </c>
      <c r="M33" s="8">
        <f t="shared" si="7"/>
        <v>32</v>
      </c>
      <c r="N33" s="9">
        <f t="shared" si="8"/>
        <v>200</v>
      </c>
      <c r="O33" s="8">
        <f t="shared" si="9"/>
        <v>40</v>
      </c>
      <c r="P33" s="9">
        <f t="shared" si="10"/>
        <v>208</v>
      </c>
      <c r="Q33" s="8">
        <f t="shared" si="11"/>
        <v>48</v>
      </c>
      <c r="R33" s="9">
        <f t="shared" si="12"/>
        <v>224</v>
      </c>
      <c r="S33" s="8">
        <f t="shared" si="13"/>
        <v>64</v>
      </c>
      <c r="T33" s="9">
        <f t="shared" si="14"/>
        <v>240</v>
      </c>
      <c r="U33" s="8">
        <f t="shared" si="15"/>
        <v>80</v>
      </c>
    </row>
    <row r="34" spans="1:21" x14ac:dyDescent="0.25">
      <c r="A34" s="12" t="s">
        <v>87</v>
      </c>
      <c r="B34" s="12" t="s">
        <v>87</v>
      </c>
      <c r="C34" s="13" t="s">
        <v>72</v>
      </c>
      <c r="D34" s="9"/>
      <c r="E34" s="6">
        <v>600</v>
      </c>
      <c r="F34" s="6">
        <f t="shared" si="0"/>
        <v>630</v>
      </c>
      <c r="G34" s="8">
        <f t="shared" si="1"/>
        <v>30</v>
      </c>
      <c r="H34" s="9">
        <f t="shared" si="2"/>
        <v>660</v>
      </c>
      <c r="I34" s="8">
        <f t="shared" si="3"/>
        <v>60</v>
      </c>
      <c r="J34" s="9">
        <f t="shared" si="4"/>
        <v>690</v>
      </c>
      <c r="K34" s="8">
        <f t="shared" si="5"/>
        <v>90</v>
      </c>
      <c r="L34" s="9">
        <f t="shared" si="6"/>
        <v>720</v>
      </c>
      <c r="M34" s="8">
        <f t="shared" si="7"/>
        <v>120</v>
      </c>
      <c r="N34" s="9">
        <f t="shared" si="8"/>
        <v>750</v>
      </c>
      <c r="O34" s="8">
        <f t="shared" si="9"/>
        <v>150</v>
      </c>
      <c r="P34" s="9">
        <f t="shared" si="10"/>
        <v>780</v>
      </c>
      <c r="Q34" s="8">
        <f t="shared" si="11"/>
        <v>180</v>
      </c>
      <c r="R34" s="9">
        <f t="shared" si="12"/>
        <v>840</v>
      </c>
      <c r="S34" s="8">
        <f t="shared" si="13"/>
        <v>240</v>
      </c>
      <c r="T34" s="9">
        <f t="shared" si="14"/>
        <v>900</v>
      </c>
      <c r="U34" s="8">
        <f t="shared" si="15"/>
        <v>300</v>
      </c>
    </row>
    <row r="35" spans="1:21" x14ac:dyDescent="0.25">
      <c r="A35" s="12" t="s">
        <v>88</v>
      </c>
      <c r="B35" s="12" t="s">
        <v>88</v>
      </c>
      <c r="C35" s="13" t="s">
        <v>72</v>
      </c>
      <c r="D35" s="9"/>
      <c r="E35" s="6">
        <v>760</v>
      </c>
      <c r="F35" s="6">
        <f t="shared" si="0"/>
        <v>798</v>
      </c>
      <c r="G35" s="8">
        <f t="shared" si="1"/>
        <v>38</v>
      </c>
      <c r="H35" s="9">
        <f t="shared" si="2"/>
        <v>836</v>
      </c>
      <c r="I35" s="8">
        <f t="shared" si="3"/>
        <v>76</v>
      </c>
      <c r="J35" s="9">
        <f t="shared" si="4"/>
        <v>874</v>
      </c>
      <c r="K35" s="8">
        <f t="shared" si="5"/>
        <v>114</v>
      </c>
      <c r="L35" s="9">
        <f t="shared" si="6"/>
        <v>912</v>
      </c>
      <c r="M35" s="8">
        <f t="shared" si="7"/>
        <v>152</v>
      </c>
      <c r="N35" s="9">
        <f t="shared" si="8"/>
        <v>950</v>
      </c>
      <c r="O35" s="8">
        <f t="shared" si="9"/>
        <v>190</v>
      </c>
      <c r="P35" s="9">
        <f t="shared" si="10"/>
        <v>988</v>
      </c>
      <c r="Q35" s="8">
        <f t="shared" si="11"/>
        <v>228</v>
      </c>
      <c r="R35" s="9">
        <f t="shared" si="12"/>
        <v>1064</v>
      </c>
      <c r="S35" s="8">
        <f t="shared" si="13"/>
        <v>304</v>
      </c>
      <c r="T35" s="9">
        <f t="shared" si="14"/>
        <v>1140</v>
      </c>
      <c r="U35" s="8">
        <f t="shared" si="15"/>
        <v>380</v>
      </c>
    </row>
    <row r="36" spans="1:21" x14ac:dyDescent="0.25">
      <c r="A36" s="12" t="s">
        <v>89</v>
      </c>
      <c r="B36" s="12" t="s">
        <v>89</v>
      </c>
      <c r="C36" s="13" t="s">
        <v>72</v>
      </c>
      <c r="D36" s="9"/>
      <c r="E36" s="6">
        <v>670</v>
      </c>
      <c r="F36" s="6">
        <f t="shared" si="0"/>
        <v>703.5</v>
      </c>
      <c r="G36" s="8">
        <f t="shared" si="1"/>
        <v>33.5</v>
      </c>
      <c r="H36" s="9">
        <f t="shared" si="2"/>
        <v>737</v>
      </c>
      <c r="I36" s="8">
        <f t="shared" si="3"/>
        <v>67</v>
      </c>
      <c r="J36" s="9">
        <f t="shared" si="4"/>
        <v>770.5</v>
      </c>
      <c r="K36" s="8">
        <f t="shared" si="5"/>
        <v>100.5</v>
      </c>
      <c r="L36" s="9">
        <f t="shared" si="6"/>
        <v>804</v>
      </c>
      <c r="M36" s="8">
        <f t="shared" si="7"/>
        <v>134</v>
      </c>
      <c r="N36" s="9">
        <f t="shared" si="8"/>
        <v>837.5</v>
      </c>
      <c r="O36" s="8">
        <f t="shared" si="9"/>
        <v>167.5</v>
      </c>
      <c r="P36" s="9">
        <f t="shared" si="10"/>
        <v>871</v>
      </c>
      <c r="Q36" s="8">
        <f t="shared" si="11"/>
        <v>201</v>
      </c>
      <c r="R36" s="9">
        <f t="shared" si="12"/>
        <v>938</v>
      </c>
      <c r="S36" s="8">
        <f t="shared" si="13"/>
        <v>268</v>
      </c>
      <c r="T36" s="9">
        <f t="shared" si="14"/>
        <v>1005</v>
      </c>
      <c r="U36" s="8">
        <f t="shared" si="15"/>
        <v>335</v>
      </c>
    </row>
    <row r="37" spans="1:21" x14ac:dyDescent="0.25">
      <c r="A37" s="12" t="s">
        <v>90</v>
      </c>
      <c r="B37" s="12" t="s">
        <v>90</v>
      </c>
      <c r="C37" s="13" t="s">
        <v>72</v>
      </c>
      <c r="D37" s="9"/>
      <c r="E37" s="6">
        <v>280</v>
      </c>
      <c r="F37" s="6">
        <f t="shared" ref="F37:F68" si="16">0.05*E37+E37</f>
        <v>294</v>
      </c>
      <c r="G37" s="8">
        <f t="shared" ref="G37:G68" si="17">F37-E37</f>
        <v>14</v>
      </c>
      <c r="H37" s="9">
        <f t="shared" ref="H37:H68" si="18">0.1*E37+E37</f>
        <v>308</v>
      </c>
      <c r="I37" s="8">
        <f t="shared" ref="I37:I68" si="19">H37-E37</f>
        <v>28</v>
      </c>
      <c r="J37" s="9">
        <f t="shared" ref="J37:J68" si="20">0.15*E37+E37</f>
        <v>322</v>
      </c>
      <c r="K37" s="8">
        <f t="shared" ref="K37:K68" si="21">J37-E37</f>
        <v>42</v>
      </c>
      <c r="L37" s="9">
        <f t="shared" ref="L37:L68" si="22">0.2*E37+E37</f>
        <v>336</v>
      </c>
      <c r="M37" s="8">
        <f t="shared" ref="M37:M68" si="23">L37-E37</f>
        <v>56</v>
      </c>
      <c r="N37" s="9">
        <f t="shared" ref="N37:N68" si="24">0.25*E37+E37</f>
        <v>350</v>
      </c>
      <c r="O37" s="8">
        <f t="shared" ref="O37:O68" si="25">N37-E37</f>
        <v>70</v>
      </c>
      <c r="P37" s="9">
        <f t="shared" ref="P37:P68" si="26">0.3*E37+E37</f>
        <v>364</v>
      </c>
      <c r="Q37" s="8">
        <f t="shared" ref="Q37:Q68" si="27">P37-E37</f>
        <v>84</v>
      </c>
      <c r="R37" s="9">
        <f t="shared" si="12"/>
        <v>392</v>
      </c>
      <c r="S37" s="8">
        <f t="shared" si="13"/>
        <v>112</v>
      </c>
      <c r="T37" s="9">
        <f t="shared" si="14"/>
        <v>420</v>
      </c>
      <c r="U37" s="8">
        <f t="shared" si="15"/>
        <v>140</v>
      </c>
    </row>
    <row r="38" spans="1:21" x14ac:dyDescent="0.25">
      <c r="A38" s="12" t="s">
        <v>91</v>
      </c>
      <c r="B38" s="12" t="s">
        <v>91</v>
      </c>
      <c r="C38" s="13" t="s">
        <v>72</v>
      </c>
      <c r="D38" s="9"/>
      <c r="E38" s="6">
        <v>750</v>
      </c>
      <c r="F38" s="6">
        <f t="shared" si="16"/>
        <v>787.5</v>
      </c>
      <c r="G38" s="8">
        <f t="shared" si="17"/>
        <v>37.5</v>
      </c>
      <c r="H38" s="9">
        <f t="shared" si="18"/>
        <v>825</v>
      </c>
      <c r="I38" s="8">
        <f t="shared" si="19"/>
        <v>75</v>
      </c>
      <c r="J38" s="9">
        <f t="shared" si="20"/>
        <v>862.5</v>
      </c>
      <c r="K38" s="8">
        <f t="shared" si="21"/>
        <v>112.5</v>
      </c>
      <c r="L38" s="9">
        <f t="shared" si="22"/>
        <v>900</v>
      </c>
      <c r="M38" s="8">
        <f t="shared" si="23"/>
        <v>150</v>
      </c>
      <c r="N38" s="9">
        <f t="shared" si="24"/>
        <v>937.5</v>
      </c>
      <c r="O38" s="8">
        <f t="shared" si="25"/>
        <v>187.5</v>
      </c>
      <c r="P38" s="9">
        <f t="shared" si="26"/>
        <v>975</v>
      </c>
      <c r="Q38" s="8">
        <f t="shared" si="27"/>
        <v>225</v>
      </c>
      <c r="R38" s="9">
        <f t="shared" si="12"/>
        <v>1050</v>
      </c>
      <c r="S38" s="8">
        <f t="shared" si="13"/>
        <v>300</v>
      </c>
      <c r="T38" s="9">
        <f t="shared" si="14"/>
        <v>1125</v>
      </c>
      <c r="U38" s="8">
        <f t="shared" si="15"/>
        <v>375</v>
      </c>
    </row>
    <row r="39" spans="1:21" x14ac:dyDescent="0.25">
      <c r="A39" s="12" t="s">
        <v>92</v>
      </c>
      <c r="B39" s="12" t="s">
        <v>92</v>
      </c>
      <c r="C39" s="13" t="s">
        <v>72</v>
      </c>
      <c r="D39" s="9"/>
      <c r="E39" s="6">
        <v>1200</v>
      </c>
      <c r="F39" s="6">
        <f t="shared" si="16"/>
        <v>1260</v>
      </c>
      <c r="G39" s="8">
        <f t="shared" si="17"/>
        <v>60</v>
      </c>
      <c r="H39" s="9">
        <f t="shared" si="18"/>
        <v>1320</v>
      </c>
      <c r="I39" s="8">
        <f t="shared" si="19"/>
        <v>120</v>
      </c>
      <c r="J39" s="9">
        <f t="shared" si="20"/>
        <v>1380</v>
      </c>
      <c r="K39" s="8">
        <f t="shared" si="21"/>
        <v>180</v>
      </c>
      <c r="L39" s="9">
        <f t="shared" si="22"/>
        <v>1440</v>
      </c>
      <c r="M39" s="8">
        <f t="shared" si="23"/>
        <v>240</v>
      </c>
      <c r="N39" s="9">
        <f t="shared" si="24"/>
        <v>1500</v>
      </c>
      <c r="O39" s="8">
        <f t="shared" si="25"/>
        <v>300</v>
      </c>
      <c r="P39" s="9">
        <f t="shared" si="26"/>
        <v>1560</v>
      </c>
      <c r="Q39" s="8">
        <f t="shared" si="27"/>
        <v>360</v>
      </c>
      <c r="R39" s="9">
        <f t="shared" si="12"/>
        <v>1680</v>
      </c>
      <c r="S39" s="8">
        <f t="shared" si="13"/>
        <v>480</v>
      </c>
      <c r="T39" s="9">
        <f t="shared" si="14"/>
        <v>1800</v>
      </c>
      <c r="U39" s="8">
        <f t="shared" si="15"/>
        <v>600</v>
      </c>
    </row>
    <row r="40" spans="1:21" x14ac:dyDescent="0.25">
      <c r="A40" s="12" t="s">
        <v>93</v>
      </c>
      <c r="B40" s="12" t="s">
        <v>93</v>
      </c>
      <c r="C40" s="13" t="s">
        <v>72</v>
      </c>
      <c r="D40" s="9"/>
      <c r="E40" s="6">
        <v>470</v>
      </c>
      <c r="F40" s="6">
        <f t="shared" si="16"/>
        <v>493.5</v>
      </c>
      <c r="G40" s="8">
        <f t="shared" si="17"/>
        <v>23.5</v>
      </c>
      <c r="H40" s="9">
        <f t="shared" si="18"/>
        <v>517</v>
      </c>
      <c r="I40" s="8">
        <f t="shared" si="19"/>
        <v>47</v>
      </c>
      <c r="J40" s="9">
        <f t="shared" si="20"/>
        <v>540.5</v>
      </c>
      <c r="K40" s="8">
        <f t="shared" si="21"/>
        <v>70.5</v>
      </c>
      <c r="L40" s="9">
        <f t="shared" si="22"/>
        <v>564</v>
      </c>
      <c r="M40" s="8">
        <f t="shared" si="23"/>
        <v>94</v>
      </c>
      <c r="N40" s="9">
        <f t="shared" si="24"/>
        <v>587.5</v>
      </c>
      <c r="O40" s="8">
        <f t="shared" si="25"/>
        <v>117.5</v>
      </c>
      <c r="P40" s="9">
        <f t="shared" si="26"/>
        <v>611</v>
      </c>
      <c r="Q40" s="8">
        <f t="shared" si="27"/>
        <v>141</v>
      </c>
      <c r="R40" s="9">
        <f t="shared" si="12"/>
        <v>658</v>
      </c>
      <c r="S40" s="8">
        <f t="shared" si="13"/>
        <v>188</v>
      </c>
      <c r="T40" s="9">
        <f t="shared" si="14"/>
        <v>705</v>
      </c>
      <c r="U40" s="8">
        <f t="shared" si="15"/>
        <v>235</v>
      </c>
    </row>
    <row r="41" spans="1:21" x14ac:dyDescent="0.25">
      <c r="A41" s="12" t="s">
        <v>94</v>
      </c>
      <c r="B41" s="12" t="s">
        <v>94</v>
      </c>
      <c r="C41" s="13" t="s">
        <v>72</v>
      </c>
      <c r="D41" s="9"/>
      <c r="E41" s="6">
        <v>400</v>
      </c>
      <c r="F41" s="6">
        <f t="shared" si="16"/>
        <v>420</v>
      </c>
      <c r="G41" s="8">
        <f t="shared" si="17"/>
        <v>20</v>
      </c>
      <c r="H41" s="9">
        <f t="shared" si="18"/>
        <v>440</v>
      </c>
      <c r="I41" s="8">
        <f t="shared" si="19"/>
        <v>40</v>
      </c>
      <c r="J41" s="9">
        <f t="shared" si="20"/>
        <v>460</v>
      </c>
      <c r="K41" s="8">
        <f t="shared" si="21"/>
        <v>60</v>
      </c>
      <c r="L41" s="9">
        <f t="shared" si="22"/>
        <v>480</v>
      </c>
      <c r="M41" s="8">
        <f t="shared" si="23"/>
        <v>80</v>
      </c>
      <c r="N41" s="9">
        <f t="shared" si="24"/>
        <v>500</v>
      </c>
      <c r="O41" s="8">
        <f t="shared" si="25"/>
        <v>100</v>
      </c>
      <c r="P41" s="9">
        <f t="shared" si="26"/>
        <v>520</v>
      </c>
      <c r="Q41" s="8">
        <f t="shared" si="27"/>
        <v>120</v>
      </c>
      <c r="R41" s="9">
        <f t="shared" si="12"/>
        <v>560</v>
      </c>
      <c r="S41" s="8">
        <f t="shared" si="13"/>
        <v>160</v>
      </c>
      <c r="T41" s="9">
        <f t="shared" si="14"/>
        <v>600</v>
      </c>
      <c r="U41" s="8">
        <f t="shared" si="15"/>
        <v>200</v>
      </c>
    </row>
    <row r="42" spans="1:21" x14ac:dyDescent="0.25">
      <c r="A42" s="12" t="s">
        <v>95</v>
      </c>
      <c r="B42" s="12" t="s">
        <v>95</v>
      </c>
      <c r="C42" s="13" t="s">
        <v>72</v>
      </c>
      <c r="D42" s="9"/>
      <c r="E42" s="6">
        <v>1200</v>
      </c>
      <c r="F42" s="6">
        <f t="shared" si="16"/>
        <v>1260</v>
      </c>
      <c r="G42" s="8">
        <f t="shared" si="17"/>
        <v>60</v>
      </c>
      <c r="H42" s="9">
        <f t="shared" si="18"/>
        <v>1320</v>
      </c>
      <c r="I42" s="8">
        <f t="shared" si="19"/>
        <v>120</v>
      </c>
      <c r="J42" s="9">
        <f t="shared" si="20"/>
        <v>1380</v>
      </c>
      <c r="K42" s="8">
        <f t="shared" si="21"/>
        <v>180</v>
      </c>
      <c r="L42" s="9">
        <f t="shared" si="22"/>
        <v>1440</v>
      </c>
      <c r="M42" s="8">
        <f t="shared" si="23"/>
        <v>240</v>
      </c>
      <c r="N42" s="9">
        <f t="shared" si="24"/>
        <v>1500</v>
      </c>
      <c r="O42" s="8">
        <f t="shared" si="25"/>
        <v>300</v>
      </c>
      <c r="P42" s="9">
        <f t="shared" si="26"/>
        <v>1560</v>
      </c>
      <c r="Q42" s="8">
        <f t="shared" si="27"/>
        <v>360</v>
      </c>
      <c r="R42" s="9">
        <f t="shared" si="12"/>
        <v>1680</v>
      </c>
      <c r="S42" s="8">
        <f t="shared" si="13"/>
        <v>480</v>
      </c>
      <c r="T42" s="9">
        <f t="shared" si="14"/>
        <v>1800</v>
      </c>
      <c r="U42" s="8">
        <f t="shared" si="15"/>
        <v>600</v>
      </c>
    </row>
    <row r="43" spans="1:21" x14ac:dyDescent="0.25">
      <c r="A43" s="12" t="s">
        <v>96</v>
      </c>
      <c r="B43" s="12" t="s">
        <v>96</v>
      </c>
      <c r="C43" s="13" t="s">
        <v>72</v>
      </c>
      <c r="D43" s="9"/>
      <c r="E43" s="6">
        <v>310</v>
      </c>
      <c r="F43" s="6">
        <f t="shared" si="16"/>
        <v>325.5</v>
      </c>
      <c r="G43" s="8">
        <f t="shared" si="17"/>
        <v>15.5</v>
      </c>
      <c r="H43" s="9">
        <f t="shared" si="18"/>
        <v>341</v>
      </c>
      <c r="I43" s="8">
        <f t="shared" si="19"/>
        <v>31</v>
      </c>
      <c r="J43" s="9">
        <f t="shared" si="20"/>
        <v>356.5</v>
      </c>
      <c r="K43" s="8">
        <f t="shared" si="21"/>
        <v>46.5</v>
      </c>
      <c r="L43" s="9">
        <f t="shared" si="22"/>
        <v>372</v>
      </c>
      <c r="M43" s="8">
        <f t="shared" si="23"/>
        <v>62</v>
      </c>
      <c r="N43" s="9">
        <f t="shared" si="24"/>
        <v>387.5</v>
      </c>
      <c r="O43" s="8">
        <f t="shared" si="25"/>
        <v>77.5</v>
      </c>
      <c r="P43" s="9">
        <f t="shared" si="26"/>
        <v>403</v>
      </c>
      <c r="Q43" s="8">
        <f t="shared" si="27"/>
        <v>93</v>
      </c>
      <c r="R43" s="9">
        <f t="shared" si="12"/>
        <v>434</v>
      </c>
      <c r="S43" s="8">
        <f t="shared" si="13"/>
        <v>124</v>
      </c>
      <c r="T43" s="9">
        <f t="shared" si="14"/>
        <v>465</v>
      </c>
      <c r="U43" s="8">
        <f t="shared" si="15"/>
        <v>155</v>
      </c>
    </row>
    <row r="44" spans="1:21" x14ac:dyDescent="0.25">
      <c r="A44" s="12" t="s">
        <v>97</v>
      </c>
      <c r="B44" s="12" t="s">
        <v>97</v>
      </c>
      <c r="C44" s="13" t="s">
        <v>72</v>
      </c>
      <c r="D44" s="9"/>
      <c r="E44" s="6">
        <v>300</v>
      </c>
      <c r="F44" s="6">
        <f t="shared" si="16"/>
        <v>315</v>
      </c>
      <c r="G44" s="8">
        <f t="shared" si="17"/>
        <v>15</v>
      </c>
      <c r="H44" s="9">
        <f t="shared" si="18"/>
        <v>330</v>
      </c>
      <c r="I44" s="8">
        <f t="shared" si="19"/>
        <v>30</v>
      </c>
      <c r="J44" s="9">
        <f t="shared" si="20"/>
        <v>345</v>
      </c>
      <c r="K44" s="8">
        <f t="shared" si="21"/>
        <v>45</v>
      </c>
      <c r="L44" s="9">
        <f t="shared" si="22"/>
        <v>360</v>
      </c>
      <c r="M44" s="8">
        <f t="shared" si="23"/>
        <v>60</v>
      </c>
      <c r="N44" s="9">
        <f t="shared" si="24"/>
        <v>375</v>
      </c>
      <c r="O44" s="8">
        <f t="shared" si="25"/>
        <v>75</v>
      </c>
      <c r="P44" s="9">
        <f t="shared" si="26"/>
        <v>390</v>
      </c>
      <c r="Q44" s="8">
        <f t="shared" si="27"/>
        <v>90</v>
      </c>
      <c r="R44" s="9">
        <f t="shared" si="12"/>
        <v>420</v>
      </c>
      <c r="S44" s="8">
        <f t="shared" si="13"/>
        <v>120</v>
      </c>
      <c r="T44" s="9">
        <f t="shared" si="14"/>
        <v>450</v>
      </c>
      <c r="U44" s="8">
        <f t="shared" si="15"/>
        <v>150</v>
      </c>
    </row>
    <row r="45" spans="1:21" x14ac:dyDescent="0.25">
      <c r="A45" s="12" t="s">
        <v>98</v>
      </c>
      <c r="B45" s="12" t="s">
        <v>98</v>
      </c>
      <c r="C45" s="13" t="s">
        <v>72</v>
      </c>
      <c r="D45" s="9"/>
      <c r="E45" s="6">
        <v>980</v>
      </c>
      <c r="F45" s="6">
        <f t="shared" si="16"/>
        <v>1029</v>
      </c>
      <c r="G45" s="8">
        <f t="shared" si="17"/>
        <v>49</v>
      </c>
      <c r="H45" s="9">
        <f t="shared" si="18"/>
        <v>1078</v>
      </c>
      <c r="I45" s="8">
        <f t="shared" si="19"/>
        <v>98</v>
      </c>
      <c r="J45" s="9">
        <f t="shared" si="20"/>
        <v>1127</v>
      </c>
      <c r="K45" s="8">
        <f t="shared" si="21"/>
        <v>147</v>
      </c>
      <c r="L45" s="9">
        <f t="shared" si="22"/>
        <v>1176</v>
      </c>
      <c r="M45" s="8">
        <f t="shared" si="23"/>
        <v>196</v>
      </c>
      <c r="N45" s="9">
        <f t="shared" si="24"/>
        <v>1225</v>
      </c>
      <c r="O45" s="8">
        <f t="shared" si="25"/>
        <v>245</v>
      </c>
      <c r="P45" s="9">
        <f t="shared" si="26"/>
        <v>1274</v>
      </c>
      <c r="Q45" s="8">
        <f t="shared" si="27"/>
        <v>294</v>
      </c>
      <c r="R45" s="9">
        <f t="shared" si="12"/>
        <v>1372</v>
      </c>
      <c r="S45" s="8">
        <f t="shared" si="13"/>
        <v>392</v>
      </c>
      <c r="T45" s="9">
        <f t="shared" si="14"/>
        <v>1470</v>
      </c>
      <c r="U45" s="8">
        <f t="shared" si="15"/>
        <v>490</v>
      </c>
    </row>
    <row r="46" spans="1:21" x14ac:dyDescent="0.25">
      <c r="A46" s="12" t="s">
        <v>99</v>
      </c>
      <c r="B46" s="12" t="s">
        <v>99</v>
      </c>
      <c r="C46" s="13" t="s">
        <v>72</v>
      </c>
      <c r="D46" s="9"/>
      <c r="E46" s="6">
        <v>1100</v>
      </c>
      <c r="F46" s="6">
        <f t="shared" si="16"/>
        <v>1155</v>
      </c>
      <c r="G46" s="8">
        <f t="shared" si="17"/>
        <v>55</v>
      </c>
      <c r="H46" s="9">
        <f t="shared" si="18"/>
        <v>1210</v>
      </c>
      <c r="I46" s="8">
        <f t="shared" si="19"/>
        <v>110</v>
      </c>
      <c r="J46" s="9">
        <f t="shared" si="20"/>
        <v>1265</v>
      </c>
      <c r="K46" s="8">
        <f t="shared" si="21"/>
        <v>165</v>
      </c>
      <c r="L46" s="9">
        <f t="shared" si="22"/>
        <v>1320</v>
      </c>
      <c r="M46" s="8">
        <f t="shared" si="23"/>
        <v>220</v>
      </c>
      <c r="N46" s="9">
        <f t="shared" si="24"/>
        <v>1375</v>
      </c>
      <c r="O46" s="8">
        <f t="shared" si="25"/>
        <v>275</v>
      </c>
      <c r="P46" s="9">
        <f t="shared" si="26"/>
        <v>1430</v>
      </c>
      <c r="Q46" s="8">
        <f t="shared" si="27"/>
        <v>330</v>
      </c>
      <c r="R46" s="9">
        <f t="shared" si="12"/>
        <v>1540</v>
      </c>
      <c r="S46" s="8">
        <f t="shared" si="13"/>
        <v>440</v>
      </c>
      <c r="T46" s="9">
        <f t="shared" si="14"/>
        <v>1650</v>
      </c>
      <c r="U46" s="8">
        <f t="shared" si="15"/>
        <v>550</v>
      </c>
    </row>
    <row r="47" spans="1:21" x14ac:dyDescent="0.25">
      <c r="A47" s="12" t="s">
        <v>100</v>
      </c>
      <c r="B47" s="12"/>
      <c r="C47" s="4" t="s">
        <v>101</v>
      </c>
      <c r="D47" s="9"/>
      <c r="E47" s="6">
        <v>310</v>
      </c>
      <c r="F47" s="6">
        <f t="shared" si="16"/>
        <v>325.5</v>
      </c>
      <c r="G47" s="8">
        <f t="shared" si="17"/>
        <v>15.5</v>
      </c>
      <c r="H47" s="9">
        <f t="shared" si="18"/>
        <v>341</v>
      </c>
      <c r="I47" s="8">
        <f t="shared" si="19"/>
        <v>31</v>
      </c>
      <c r="J47" s="9">
        <f t="shared" si="20"/>
        <v>356.5</v>
      </c>
      <c r="K47" s="8">
        <f t="shared" si="21"/>
        <v>46.5</v>
      </c>
      <c r="L47" s="9">
        <f t="shared" si="22"/>
        <v>372</v>
      </c>
      <c r="M47" s="8">
        <f t="shared" si="23"/>
        <v>62</v>
      </c>
      <c r="N47" s="9">
        <f t="shared" si="24"/>
        <v>387.5</v>
      </c>
      <c r="O47" s="8">
        <f t="shared" si="25"/>
        <v>77.5</v>
      </c>
      <c r="P47" s="9">
        <f t="shared" si="26"/>
        <v>403</v>
      </c>
      <c r="Q47" s="8">
        <f t="shared" si="27"/>
        <v>93</v>
      </c>
      <c r="R47" s="9">
        <f t="shared" si="12"/>
        <v>434</v>
      </c>
      <c r="S47" s="8">
        <f t="shared" si="13"/>
        <v>124</v>
      </c>
      <c r="T47" s="9">
        <f t="shared" si="14"/>
        <v>465</v>
      </c>
      <c r="U47" s="8">
        <f t="shared" si="15"/>
        <v>155</v>
      </c>
    </row>
    <row r="48" spans="1:21" x14ac:dyDescent="0.25">
      <c r="A48" s="12" t="s">
        <v>102</v>
      </c>
      <c r="B48" s="12"/>
      <c r="C48" s="13" t="s">
        <v>101</v>
      </c>
      <c r="D48" s="9"/>
      <c r="E48" s="6">
        <v>270</v>
      </c>
      <c r="F48" s="6">
        <f t="shared" si="16"/>
        <v>283.5</v>
      </c>
      <c r="G48" s="8">
        <f t="shared" si="17"/>
        <v>13.5</v>
      </c>
      <c r="H48" s="9">
        <f t="shared" si="18"/>
        <v>297</v>
      </c>
      <c r="I48" s="8">
        <f t="shared" si="19"/>
        <v>27</v>
      </c>
      <c r="J48" s="9">
        <f t="shared" si="20"/>
        <v>310.5</v>
      </c>
      <c r="K48" s="8">
        <f t="shared" si="21"/>
        <v>40.5</v>
      </c>
      <c r="L48" s="9">
        <f t="shared" si="22"/>
        <v>324</v>
      </c>
      <c r="M48" s="8">
        <f t="shared" si="23"/>
        <v>54</v>
      </c>
      <c r="N48" s="9">
        <f t="shared" si="24"/>
        <v>337.5</v>
      </c>
      <c r="O48" s="8">
        <f t="shared" si="25"/>
        <v>67.5</v>
      </c>
      <c r="P48" s="9">
        <f t="shared" si="26"/>
        <v>351</v>
      </c>
      <c r="Q48" s="8">
        <f t="shared" si="27"/>
        <v>81</v>
      </c>
      <c r="R48" s="9">
        <f t="shared" si="12"/>
        <v>378</v>
      </c>
      <c r="S48" s="8">
        <f t="shared" si="13"/>
        <v>108</v>
      </c>
      <c r="T48" s="9">
        <f t="shared" si="14"/>
        <v>405</v>
      </c>
      <c r="U48" s="8">
        <f t="shared" si="15"/>
        <v>135</v>
      </c>
    </row>
    <row r="49" spans="1:21" x14ac:dyDescent="0.25">
      <c r="A49" s="12" t="s">
        <v>103</v>
      </c>
      <c r="B49" s="12"/>
      <c r="C49" s="4" t="s">
        <v>101</v>
      </c>
      <c r="D49" s="9"/>
      <c r="E49" s="6">
        <v>560</v>
      </c>
      <c r="F49" s="6">
        <f t="shared" si="16"/>
        <v>588</v>
      </c>
      <c r="G49" s="8">
        <f t="shared" si="17"/>
        <v>28</v>
      </c>
      <c r="H49" s="9">
        <f t="shared" si="18"/>
        <v>616</v>
      </c>
      <c r="I49" s="8">
        <f t="shared" si="19"/>
        <v>56</v>
      </c>
      <c r="J49" s="9">
        <f t="shared" si="20"/>
        <v>644</v>
      </c>
      <c r="K49" s="8">
        <f t="shared" si="21"/>
        <v>84</v>
      </c>
      <c r="L49" s="9">
        <f t="shared" si="22"/>
        <v>672</v>
      </c>
      <c r="M49" s="8">
        <f t="shared" si="23"/>
        <v>112</v>
      </c>
      <c r="N49" s="9">
        <f t="shared" si="24"/>
        <v>700</v>
      </c>
      <c r="O49" s="8">
        <f t="shared" si="25"/>
        <v>140</v>
      </c>
      <c r="P49" s="9">
        <f t="shared" si="26"/>
        <v>728</v>
      </c>
      <c r="Q49" s="8">
        <f t="shared" si="27"/>
        <v>168</v>
      </c>
      <c r="R49" s="9">
        <f t="shared" si="12"/>
        <v>784</v>
      </c>
      <c r="S49" s="8">
        <f t="shared" si="13"/>
        <v>224</v>
      </c>
      <c r="T49" s="9">
        <f t="shared" si="14"/>
        <v>840</v>
      </c>
      <c r="U49" s="8">
        <f t="shared" si="15"/>
        <v>280</v>
      </c>
    </row>
    <row r="50" spans="1:21" x14ac:dyDescent="0.25">
      <c r="A50" s="12" t="s">
        <v>104</v>
      </c>
      <c r="B50" s="12"/>
      <c r="C50" s="4" t="s">
        <v>101</v>
      </c>
      <c r="D50" s="9"/>
      <c r="E50" s="6">
        <v>210</v>
      </c>
      <c r="F50" s="6">
        <f t="shared" si="16"/>
        <v>220.5</v>
      </c>
      <c r="G50" s="8">
        <f t="shared" si="17"/>
        <v>10.5</v>
      </c>
      <c r="H50" s="9">
        <f t="shared" si="18"/>
        <v>231</v>
      </c>
      <c r="I50" s="8">
        <f t="shared" si="19"/>
        <v>21</v>
      </c>
      <c r="J50" s="9">
        <f t="shared" si="20"/>
        <v>241.5</v>
      </c>
      <c r="K50" s="8">
        <f t="shared" si="21"/>
        <v>31.5</v>
      </c>
      <c r="L50" s="9">
        <f t="shared" si="22"/>
        <v>252</v>
      </c>
      <c r="M50" s="8">
        <f t="shared" si="23"/>
        <v>42</v>
      </c>
      <c r="N50" s="9">
        <f t="shared" si="24"/>
        <v>262.5</v>
      </c>
      <c r="O50" s="8">
        <f t="shared" si="25"/>
        <v>52.5</v>
      </c>
      <c r="P50" s="9">
        <f t="shared" si="26"/>
        <v>273</v>
      </c>
      <c r="Q50" s="8">
        <f t="shared" si="27"/>
        <v>63</v>
      </c>
      <c r="R50" s="9">
        <f t="shared" si="12"/>
        <v>294</v>
      </c>
      <c r="S50" s="8">
        <f t="shared" si="13"/>
        <v>84</v>
      </c>
      <c r="T50" s="9">
        <f t="shared" si="14"/>
        <v>315</v>
      </c>
      <c r="U50" s="8">
        <f t="shared" si="15"/>
        <v>105</v>
      </c>
    </row>
    <row r="51" spans="1:21" x14ac:dyDescent="0.25">
      <c r="A51" s="12" t="s">
        <v>105</v>
      </c>
      <c r="B51" s="12"/>
      <c r="C51" s="4" t="s">
        <v>101</v>
      </c>
      <c r="D51" s="9"/>
      <c r="E51" s="6">
        <v>40</v>
      </c>
      <c r="F51" s="6">
        <f t="shared" si="16"/>
        <v>42</v>
      </c>
      <c r="G51" s="8">
        <f t="shared" si="17"/>
        <v>2</v>
      </c>
      <c r="H51" s="9">
        <f t="shared" si="18"/>
        <v>44</v>
      </c>
      <c r="I51" s="8">
        <f t="shared" si="19"/>
        <v>4</v>
      </c>
      <c r="J51" s="9">
        <f t="shared" si="20"/>
        <v>46</v>
      </c>
      <c r="K51" s="8">
        <f t="shared" si="21"/>
        <v>6</v>
      </c>
      <c r="L51" s="9">
        <f t="shared" si="22"/>
        <v>48</v>
      </c>
      <c r="M51" s="8">
        <f t="shared" si="23"/>
        <v>8</v>
      </c>
      <c r="N51" s="9">
        <f t="shared" si="24"/>
        <v>50</v>
      </c>
      <c r="O51" s="8">
        <f t="shared" si="25"/>
        <v>10</v>
      </c>
      <c r="P51" s="9">
        <f t="shared" si="26"/>
        <v>52</v>
      </c>
      <c r="Q51" s="8">
        <f t="shared" si="27"/>
        <v>12</v>
      </c>
      <c r="R51" s="9">
        <f t="shared" si="12"/>
        <v>56</v>
      </c>
      <c r="S51" s="8">
        <f t="shared" si="13"/>
        <v>16</v>
      </c>
      <c r="T51" s="9">
        <f t="shared" si="14"/>
        <v>60</v>
      </c>
      <c r="U51" s="8">
        <f t="shared" si="15"/>
        <v>20</v>
      </c>
    </row>
    <row r="52" spans="1:21" x14ac:dyDescent="0.25">
      <c r="A52" s="12" t="s">
        <v>106</v>
      </c>
      <c r="B52" s="12"/>
      <c r="C52" s="4" t="s">
        <v>101</v>
      </c>
      <c r="D52" s="9"/>
      <c r="E52" s="6">
        <v>160</v>
      </c>
      <c r="F52" s="6">
        <f t="shared" si="16"/>
        <v>168</v>
      </c>
      <c r="G52" s="8">
        <f t="shared" si="17"/>
        <v>8</v>
      </c>
      <c r="H52" s="9">
        <f t="shared" si="18"/>
        <v>176</v>
      </c>
      <c r="I52" s="8">
        <f t="shared" si="19"/>
        <v>16</v>
      </c>
      <c r="J52" s="9">
        <f t="shared" si="20"/>
        <v>184</v>
      </c>
      <c r="K52" s="8">
        <f t="shared" si="21"/>
        <v>24</v>
      </c>
      <c r="L52" s="9">
        <f t="shared" si="22"/>
        <v>192</v>
      </c>
      <c r="M52" s="8">
        <f t="shared" si="23"/>
        <v>32</v>
      </c>
      <c r="N52" s="9">
        <f t="shared" si="24"/>
        <v>200</v>
      </c>
      <c r="O52" s="8">
        <f t="shared" si="25"/>
        <v>40</v>
      </c>
      <c r="P52" s="9">
        <f t="shared" si="26"/>
        <v>208</v>
      </c>
      <c r="Q52" s="8">
        <f t="shared" si="27"/>
        <v>48</v>
      </c>
      <c r="R52" s="9">
        <f t="shared" si="12"/>
        <v>224</v>
      </c>
      <c r="S52" s="8">
        <f t="shared" si="13"/>
        <v>64</v>
      </c>
      <c r="T52" s="9">
        <f t="shared" si="14"/>
        <v>240</v>
      </c>
      <c r="U52" s="8">
        <f t="shared" si="15"/>
        <v>80</v>
      </c>
    </row>
    <row r="53" spans="1:21" x14ac:dyDescent="0.25">
      <c r="A53" s="12" t="s">
        <v>107</v>
      </c>
      <c r="B53" s="12"/>
      <c r="C53" s="4" t="s">
        <v>101</v>
      </c>
      <c r="D53" s="9"/>
      <c r="E53" s="6">
        <v>90</v>
      </c>
      <c r="F53" s="6">
        <f t="shared" si="16"/>
        <v>94.5</v>
      </c>
      <c r="G53" s="8">
        <f t="shared" si="17"/>
        <v>4.5</v>
      </c>
      <c r="H53" s="9">
        <f t="shared" si="18"/>
        <v>99</v>
      </c>
      <c r="I53" s="8">
        <f t="shared" si="19"/>
        <v>9</v>
      </c>
      <c r="J53" s="9">
        <f t="shared" si="20"/>
        <v>103.5</v>
      </c>
      <c r="K53" s="8">
        <f t="shared" si="21"/>
        <v>13.5</v>
      </c>
      <c r="L53" s="9">
        <f t="shared" si="22"/>
        <v>108</v>
      </c>
      <c r="M53" s="8">
        <f t="shared" si="23"/>
        <v>18</v>
      </c>
      <c r="N53" s="9">
        <f t="shared" si="24"/>
        <v>112.5</v>
      </c>
      <c r="O53" s="8">
        <f t="shared" si="25"/>
        <v>22.5</v>
      </c>
      <c r="P53" s="9">
        <f t="shared" si="26"/>
        <v>117</v>
      </c>
      <c r="Q53" s="8">
        <f t="shared" si="27"/>
        <v>27</v>
      </c>
      <c r="R53" s="9">
        <f t="shared" si="12"/>
        <v>126</v>
      </c>
      <c r="S53" s="8">
        <f t="shared" si="13"/>
        <v>36</v>
      </c>
      <c r="T53" s="9">
        <f t="shared" si="14"/>
        <v>135</v>
      </c>
      <c r="U53" s="8">
        <f t="shared" si="15"/>
        <v>45</v>
      </c>
    </row>
    <row r="54" spans="1:21" x14ac:dyDescent="0.25">
      <c r="A54" s="12" t="s">
        <v>108</v>
      </c>
      <c r="B54" s="12"/>
      <c r="C54" s="4" t="s">
        <v>101</v>
      </c>
      <c r="D54" s="9"/>
      <c r="E54" s="6">
        <v>100</v>
      </c>
      <c r="F54" s="6">
        <f t="shared" si="16"/>
        <v>105</v>
      </c>
      <c r="G54" s="8">
        <f t="shared" si="17"/>
        <v>5</v>
      </c>
      <c r="H54" s="9">
        <f t="shared" si="18"/>
        <v>110</v>
      </c>
      <c r="I54" s="8">
        <f t="shared" si="19"/>
        <v>10</v>
      </c>
      <c r="J54" s="9">
        <f t="shared" si="20"/>
        <v>115</v>
      </c>
      <c r="K54" s="8">
        <f t="shared" si="21"/>
        <v>15</v>
      </c>
      <c r="L54" s="9">
        <f t="shared" si="22"/>
        <v>120</v>
      </c>
      <c r="M54" s="8">
        <f t="shared" si="23"/>
        <v>20</v>
      </c>
      <c r="N54" s="9">
        <f t="shared" si="24"/>
        <v>125</v>
      </c>
      <c r="O54" s="8">
        <f t="shared" si="25"/>
        <v>25</v>
      </c>
      <c r="P54" s="9">
        <f t="shared" si="26"/>
        <v>130</v>
      </c>
      <c r="Q54" s="8">
        <f t="shared" si="27"/>
        <v>30</v>
      </c>
      <c r="R54" s="9">
        <f t="shared" si="12"/>
        <v>140</v>
      </c>
      <c r="S54" s="8">
        <f t="shared" si="13"/>
        <v>40</v>
      </c>
      <c r="T54" s="9">
        <f t="shared" si="14"/>
        <v>150</v>
      </c>
      <c r="U54" s="8">
        <f t="shared" si="15"/>
        <v>50</v>
      </c>
    </row>
    <row r="55" spans="1:21" x14ac:dyDescent="0.25">
      <c r="A55" s="12" t="s">
        <v>109</v>
      </c>
      <c r="B55" s="12" t="s">
        <v>110</v>
      </c>
      <c r="C55" s="4" t="s">
        <v>101</v>
      </c>
      <c r="D55" s="9"/>
      <c r="E55" s="6">
        <v>120</v>
      </c>
      <c r="F55" s="6">
        <f t="shared" si="16"/>
        <v>126</v>
      </c>
      <c r="G55" s="8">
        <f t="shared" si="17"/>
        <v>6</v>
      </c>
      <c r="H55" s="9">
        <f t="shared" si="18"/>
        <v>132</v>
      </c>
      <c r="I55" s="8">
        <f t="shared" si="19"/>
        <v>12</v>
      </c>
      <c r="J55" s="9">
        <f t="shared" si="20"/>
        <v>138</v>
      </c>
      <c r="K55" s="8">
        <f t="shared" si="21"/>
        <v>18</v>
      </c>
      <c r="L55" s="9">
        <f t="shared" si="22"/>
        <v>144</v>
      </c>
      <c r="M55" s="8">
        <f t="shared" si="23"/>
        <v>24</v>
      </c>
      <c r="N55" s="9">
        <f t="shared" si="24"/>
        <v>150</v>
      </c>
      <c r="O55" s="8">
        <f t="shared" si="25"/>
        <v>30</v>
      </c>
      <c r="P55" s="9">
        <f t="shared" si="26"/>
        <v>156</v>
      </c>
      <c r="Q55" s="8">
        <f t="shared" si="27"/>
        <v>36</v>
      </c>
      <c r="R55" s="9">
        <f t="shared" si="12"/>
        <v>168</v>
      </c>
      <c r="S55" s="8">
        <f t="shared" si="13"/>
        <v>48</v>
      </c>
      <c r="T55" s="9">
        <f t="shared" si="14"/>
        <v>180</v>
      </c>
      <c r="U55" s="8">
        <f t="shared" si="15"/>
        <v>60</v>
      </c>
    </row>
    <row r="56" spans="1:21" x14ac:dyDescent="0.25">
      <c r="A56" s="12" t="s">
        <v>111</v>
      </c>
      <c r="B56" s="12"/>
      <c r="C56" s="4" t="s">
        <v>101</v>
      </c>
      <c r="D56" s="9"/>
      <c r="E56" s="6">
        <v>120</v>
      </c>
      <c r="F56" s="6">
        <f t="shared" si="16"/>
        <v>126</v>
      </c>
      <c r="G56" s="8">
        <f t="shared" si="17"/>
        <v>6</v>
      </c>
      <c r="H56" s="9">
        <f t="shared" si="18"/>
        <v>132</v>
      </c>
      <c r="I56" s="8">
        <f t="shared" si="19"/>
        <v>12</v>
      </c>
      <c r="J56" s="9">
        <f t="shared" si="20"/>
        <v>138</v>
      </c>
      <c r="K56" s="8">
        <f t="shared" si="21"/>
        <v>18</v>
      </c>
      <c r="L56" s="9">
        <f t="shared" si="22"/>
        <v>144</v>
      </c>
      <c r="M56" s="8">
        <f t="shared" si="23"/>
        <v>24</v>
      </c>
      <c r="N56" s="9">
        <f t="shared" si="24"/>
        <v>150</v>
      </c>
      <c r="O56" s="8">
        <f t="shared" si="25"/>
        <v>30</v>
      </c>
      <c r="P56" s="9">
        <f t="shared" si="26"/>
        <v>156</v>
      </c>
      <c r="Q56" s="8">
        <f t="shared" si="27"/>
        <v>36</v>
      </c>
      <c r="R56" s="9">
        <f t="shared" si="12"/>
        <v>168</v>
      </c>
      <c r="S56" s="8">
        <f t="shared" si="13"/>
        <v>48</v>
      </c>
      <c r="T56" s="9">
        <f t="shared" si="14"/>
        <v>180</v>
      </c>
      <c r="U56" s="8">
        <f t="shared" si="15"/>
        <v>60</v>
      </c>
    </row>
    <row r="57" spans="1:21" x14ac:dyDescent="0.25">
      <c r="A57" s="12" t="s">
        <v>112</v>
      </c>
      <c r="B57" s="12" t="s">
        <v>113</v>
      </c>
      <c r="C57" s="4" t="s">
        <v>101</v>
      </c>
      <c r="D57" s="9"/>
      <c r="E57" s="6">
        <v>90</v>
      </c>
      <c r="F57" s="6">
        <f t="shared" si="16"/>
        <v>94.5</v>
      </c>
      <c r="G57" s="8">
        <f t="shared" si="17"/>
        <v>4.5</v>
      </c>
      <c r="H57" s="9">
        <f t="shared" si="18"/>
        <v>99</v>
      </c>
      <c r="I57" s="8">
        <f t="shared" si="19"/>
        <v>9</v>
      </c>
      <c r="J57" s="9">
        <f t="shared" si="20"/>
        <v>103.5</v>
      </c>
      <c r="K57" s="8">
        <f t="shared" si="21"/>
        <v>13.5</v>
      </c>
      <c r="L57" s="9">
        <f t="shared" si="22"/>
        <v>108</v>
      </c>
      <c r="M57" s="8">
        <f t="shared" si="23"/>
        <v>18</v>
      </c>
      <c r="N57" s="9">
        <f t="shared" si="24"/>
        <v>112.5</v>
      </c>
      <c r="O57" s="8">
        <f t="shared" si="25"/>
        <v>22.5</v>
      </c>
      <c r="P57" s="9">
        <f t="shared" si="26"/>
        <v>117</v>
      </c>
      <c r="Q57" s="8">
        <f t="shared" si="27"/>
        <v>27</v>
      </c>
      <c r="R57" s="9">
        <f t="shared" si="12"/>
        <v>126</v>
      </c>
      <c r="S57" s="8">
        <f t="shared" si="13"/>
        <v>36</v>
      </c>
      <c r="T57" s="9">
        <f t="shared" si="14"/>
        <v>135</v>
      </c>
      <c r="U57" s="8">
        <f t="shared" si="15"/>
        <v>45</v>
      </c>
    </row>
    <row r="58" spans="1:21" x14ac:dyDescent="0.25">
      <c r="A58" s="12" t="s">
        <v>114</v>
      </c>
      <c r="B58" s="12"/>
      <c r="C58" s="4" t="s">
        <v>101</v>
      </c>
      <c r="D58" s="9"/>
      <c r="E58" s="6">
        <v>90</v>
      </c>
      <c r="F58" s="6">
        <f t="shared" si="16"/>
        <v>94.5</v>
      </c>
      <c r="G58" s="8">
        <f t="shared" si="17"/>
        <v>4.5</v>
      </c>
      <c r="H58" s="9">
        <f t="shared" si="18"/>
        <v>99</v>
      </c>
      <c r="I58" s="8">
        <f t="shared" si="19"/>
        <v>9</v>
      </c>
      <c r="J58" s="9">
        <f t="shared" si="20"/>
        <v>103.5</v>
      </c>
      <c r="K58" s="8">
        <f t="shared" si="21"/>
        <v>13.5</v>
      </c>
      <c r="L58" s="9">
        <f t="shared" si="22"/>
        <v>108</v>
      </c>
      <c r="M58" s="8">
        <f t="shared" si="23"/>
        <v>18</v>
      </c>
      <c r="N58" s="9">
        <f t="shared" si="24"/>
        <v>112.5</v>
      </c>
      <c r="O58" s="8">
        <f t="shared" si="25"/>
        <v>22.5</v>
      </c>
      <c r="P58" s="9">
        <f t="shared" si="26"/>
        <v>117</v>
      </c>
      <c r="Q58" s="8">
        <f t="shared" si="27"/>
        <v>27</v>
      </c>
      <c r="R58" s="9">
        <f t="shared" si="12"/>
        <v>126</v>
      </c>
      <c r="S58" s="8">
        <f t="shared" si="13"/>
        <v>36</v>
      </c>
      <c r="T58" s="9">
        <f t="shared" si="14"/>
        <v>135</v>
      </c>
      <c r="U58" s="8">
        <f t="shared" si="15"/>
        <v>45</v>
      </c>
    </row>
    <row r="59" spans="1:21" x14ac:dyDescent="0.25">
      <c r="A59" s="12" t="s">
        <v>115</v>
      </c>
      <c r="B59" s="12"/>
      <c r="C59" s="4" t="s">
        <v>101</v>
      </c>
      <c r="D59" s="9"/>
      <c r="E59" s="6">
        <v>110</v>
      </c>
      <c r="F59" s="6">
        <f t="shared" si="16"/>
        <v>115.5</v>
      </c>
      <c r="G59" s="8">
        <f t="shared" si="17"/>
        <v>5.5</v>
      </c>
      <c r="H59" s="9">
        <f t="shared" si="18"/>
        <v>121</v>
      </c>
      <c r="I59" s="8">
        <f t="shared" si="19"/>
        <v>11</v>
      </c>
      <c r="J59" s="9">
        <f t="shared" si="20"/>
        <v>126.5</v>
      </c>
      <c r="K59" s="8">
        <f t="shared" si="21"/>
        <v>16.5</v>
      </c>
      <c r="L59" s="9">
        <f t="shared" si="22"/>
        <v>132</v>
      </c>
      <c r="M59" s="8">
        <f t="shared" si="23"/>
        <v>22</v>
      </c>
      <c r="N59" s="9">
        <f t="shared" si="24"/>
        <v>137.5</v>
      </c>
      <c r="O59" s="8">
        <f t="shared" si="25"/>
        <v>27.5</v>
      </c>
      <c r="P59" s="9">
        <f t="shared" si="26"/>
        <v>143</v>
      </c>
      <c r="Q59" s="8">
        <f t="shared" si="27"/>
        <v>33</v>
      </c>
      <c r="R59" s="9">
        <f t="shared" si="12"/>
        <v>154</v>
      </c>
      <c r="S59" s="8">
        <f t="shared" si="13"/>
        <v>44</v>
      </c>
      <c r="T59" s="9">
        <f t="shared" si="14"/>
        <v>165</v>
      </c>
      <c r="U59" s="8">
        <f t="shared" si="15"/>
        <v>55</v>
      </c>
    </row>
    <row r="60" spans="1:21" x14ac:dyDescent="0.25">
      <c r="A60" s="12" t="s">
        <v>116</v>
      </c>
      <c r="B60" s="12"/>
      <c r="C60" s="4" t="s">
        <v>101</v>
      </c>
      <c r="D60" s="9"/>
      <c r="E60" s="6">
        <v>80</v>
      </c>
      <c r="F60" s="6">
        <f t="shared" si="16"/>
        <v>84</v>
      </c>
      <c r="G60" s="8">
        <f t="shared" si="17"/>
        <v>4</v>
      </c>
      <c r="H60" s="9">
        <f t="shared" si="18"/>
        <v>88</v>
      </c>
      <c r="I60" s="8">
        <f t="shared" si="19"/>
        <v>8</v>
      </c>
      <c r="J60" s="9">
        <f t="shared" si="20"/>
        <v>92</v>
      </c>
      <c r="K60" s="8">
        <f t="shared" si="21"/>
        <v>12</v>
      </c>
      <c r="L60" s="9">
        <f t="shared" si="22"/>
        <v>96</v>
      </c>
      <c r="M60" s="8">
        <f t="shared" si="23"/>
        <v>16</v>
      </c>
      <c r="N60" s="9">
        <f t="shared" si="24"/>
        <v>100</v>
      </c>
      <c r="O60" s="8">
        <f t="shared" si="25"/>
        <v>20</v>
      </c>
      <c r="P60" s="9">
        <f t="shared" si="26"/>
        <v>104</v>
      </c>
      <c r="Q60" s="8">
        <f t="shared" si="27"/>
        <v>24</v>
      </c>
      <c r="R60" s="9">
        <f t="shared" si="12"/>
        <v>112</v>
      </c>
      <c r="S60" s="8">
        <f t="shared" si="13"/>
        <v>32</v>
      </c>
      <c r="T60" s="9">
        <f t="shared" si="14"/>
        <v>120</v>
      </c>
      <c r="U60" s="8">
        <f t="shared" si="15"/>
        <v>40</v>
      </c>
    </row>
    <row r="61" spans="1:21" x14ac:dyDescent="0.25">
      <c r="A61" s="12" t="s">
        <v>117</v>
      </c>
      <c r="B61" s="12"/>
      <c r="C61" s="4" t="s">
        <v>101</v>
      </c>
      <c r="D61" s="9"/>
      <c r="E61" s="6">
        <v>90</v>
      </c>
      <c r="F61" s="6">
        <f t="shared" si="16"/>
        <v>94.5</v>
      </c>
      <c r="G61" s="8">
        <f t="shared" si="17"/>
        <v>4.5</v>
      </c>
      <c r="H61" s="9">
        <f t="shared" si="18"/>
        <v>99</v>
      </c>
      <c r="I61" s="8">
        <f t="shared" si="19"/>
        <v>9</v>
      </c>
      <c r="J61" s="9">
        <f t="shared" si="20"/>
        <v>103.5</v>
      </c>
      <c r="K61" s="8">
        <f t="shared" si="21"/>
        <v>13.5</v>
      </c>
      <c r="L61" s="9">
        <f t="shared" si="22"/>
        <v>108</v>
      </c>
      <c r="M61" s="8">
        <f t="shared" si="23"/>
        <v>18</v>
      </c>
      <c r="N61" s="9">
        <f t="shared" si="24"/>
        <v>112.5</v>
      </c>
      <c r="O61" s="8">
        <f t="shared" si="25"/>
        <v>22.5</v>
      </c>
      <c r="P61" s="9">
        <f t="shared" si="26"/>
        <v>117</v>
      </c>
      <c r="Q61" s="8">
        <f t="shared" si="27"/>
        <v>27</v>
      </c>
      <c r="R61" s="9">
        <f t="shared" si="12"/>
        <v>126</v>
      </c>
      <c r="S61" s="8">
        <f t="shared" si="13"/>
        <v>36</v>
      </c>
      <c r="T61" s="9">
        <f t="shared" si="14"/>
        <v>135</v>
      </c>
      <c r="U61" s="8">
        <f t="shared" si="15"/>
        <v>45</v>
      </c>
    </row>
    <row r="62" spans="1:21" x14ac:dyDescent="0.25">
      <c r="A62" s="12" t="s">
        <v>118</v>
      </c>
      <c r="B62" s="12"/>
      <c r="C62" s="4" t="s">
        <v>101</v>
      </c>
      <c r="D62" s="9"/>
      <c r="E62" s="6">
        <v>130</v>
      </c>
      <c r="F62" s="6">
        <f t="shared" si="16"/>
        <v>136.5</v>
      </c>
      <c r="G62" s="8">
        <f t="shared" si="17"/>
        <v>6.5</v>
      </c>
      <c r="H62" s="9">
        <f t="shared" si="18"/>
        <v>143</v>
      </c>
      <c r="I62" s="8">
        <f t="shared" si="19"/>
        <v>13</v>
      </c>
      <c r="J62" s="9">
        <f t="shared" si="20"/>
        <v>149.5</v>
      </c>
      <c r="K62" s="8">
        <f t="shared" si="21"/>
        <v>19.5</v>
      </c>
      <c r="L62" s="9">
        <f t="shared" si="22"/>
        <v>156</v>
      </c>
      <c r="M62" s="8">
        <f t="shared" si="23"/>
        <v>26</v>
      </c>
      <c r="N62" s="9">
        <f t="shared" si="24"/>
        <v>162.5</v>
      </c>
      <c r="O62" s="8">
        <f t="shared" si="25"/>
        <v>32.5</v>
      </c>
      <c r="P62" s="9">
        <f t="shared" si="26"/>
        <v>169</v>
      </c>
      <c r="Q62" s="8">
        <f t="shared" si="27"/>
        <v>39</v>
      </c>
      <c r="R62" s="9">
        <f t="shared" si="12"/>
        <v>182</v>
      </c>
      <c r="S62" s="8">
        <f t="shared" si="13"/>
        <v>52</v>
      </c>
      <c r="T62" s="9">
        <f t="shared" si="14"/>
        <v>195</v>
      </c>
      <c r="U62" s="8">
        <f t="shared" si="15"/>
        <v>65</v>
      </c>
    </row>
    <row r="63" spans="1:21" x14ac:dyDescent="0.25">
      <c r="A63" s="12" t="s">
        <v>119</v>
      </c>
      <c r="B63" s="12" t="s">
        <v>120</v>
      </c>
      <c r="C63" s="4" t="s">
        <v>101</v>
      </c>
      <c r="D63" s="9"/>
      <c r="E63" s="6">
        <v>140</v>
      </c>
      <c r="F63" s="6">
        <f t="shared" si="16"/>
        <v>147</v>
      </c>
      <c r="G63" s="8">
        <f t="shared" si="17"/>
        <v>7</v>
      </c>
      <c r="H63" s="9">
        <f t="shared" si="18"/>
        <v>154</v>
      </c>
      <c r="I63" s="8">
        <f t="shared" si="19"/>
        <v>14</v>
      </c>
      <c r="J63" s="9">
        <f t="shared" si="20"/>
        <v>161</v>
      </c>
      <c r="K63" s="8">
        <f t="shared" si="21"/>
        <v>21</v>
      </c>
      <c r="L63" s="9">
        <f t="shared" si="22"/>
        <v>168</v>
      </c>
      <c r="M63" s="8">
        <f t="shared" si="23"/>
        <v>28</v>
      </c>
      <c r="N63" s="9">
        <f t="shared" si="24"/>
        <v>175</v>
      </c>
      <c r="O63" s="8">
        <f t="shared" si="25"/>
        <v>35</v>
      </c>
      <c r="P63" s="9">
        <f t="shared" si="26"/>
        <v>182</v>
      </c>
      <c r="Q63" s="8">
        <f t="shared" si="27"/>
        <v>42</v>
      </c>
      <c r="R63" s="9">
        <f t="shared" si="12"/>
        <v>196</v>
      </c>
      <c r="S63" s="8">
        <f t="shared" si="13"/>
        <v>56</v>
      </c>
      <c r="T63" s="9">
        <f t="shared" si="14"/>
        <v>210</v>
      </c>
      <c r="U63" s="8">
        <f t="shared" si="15"/>
        <v>70</v>
      </c>
    </row>
    <row r="64" spans="1:21" x14ac:dyDescent="0.25">
      <c r="A64" s="12" t="s">
        <v>121</v>
      </c>
      <c r="B64" s="12" t="s">
        <v>122</v>
      </c>
      <c r="C64" s="4" t="s">
        <v>101</v>
      </c>
      <c r="D64" s="9"/>
      <c r="E64" s="6">
        <v>160</v>
      </c>
      <c r="F64" s="6">
        <f t="shared" si="16"/>
        <v>168</v>
      </c>
      <c r="G64" s="8">
        <f t="shared" si="17"/>
        <v>8</v>
      </c>
      <c r="H64" s="9">
        <f t="shared" si="18"/>
        <v>176</v>
      </c>
      <c r="I64" s="8">
        <f t="shared" si="19"/>
        <v>16</v>
      </c>
      <c r="J64" s="9">
        <f t="shared" si="20"/>
        <v>184</v>
      </c>
      <c r="K64" s="8">
        <f t="shared" si="21"/>
        <v>24</v>
      </c>
      <c r="L64" s="9">
        <f t="shared" si="22"/>
        <v>192</v>
      </c>
      <c r="M64" s="8">
        <f t="shared" si="23"/>
        <v>32</v>
      </c>
      <c r="N64" s="9">
        <f t="shared" si="24"/>
        <v>200</v>
      </c>
      <c r="O64" s="8">
        <f t="shared" si="25"/>
        <v>40</v>
      </c>
      <c r="P64" s="9">
        <f t="shared" si="26"/>
        <v>208</v>
      </c>
      <c r="Q64" s="8">
        <f t="shared" si="27"/>
        <v>48</v>
      </c>
      <c r="R64" s="9">
        <f t="shared" si="12"/>
        <v>224</v>
      </c>
      <c r="S64" s="8">
        <f t="shared" si="13"/>
        <v>64</v>
      </c>
      <c r="T64" s="9">
        <f t="shared" si="14"/>
        <v>240</v>
      </c>
      <c r="U64" s="8">
        <f t="shared" si="15"/>
        <v>80</v>
      </c>
    </row>
    <row r="65" spans="1:21" x14ac:dyDescent="0.25">
      <c r="A65" s="12" t="s">
        <v>123</v>
      </c>
      <c r="B65" s="12"/>
      <c r="C65" s="4" t="s">
        <v>101</v>
      </c>
      <c r="D65" s="9"/>
      <c r="E65" s="6">
        <v>150</v>
      </c>
      <c r="F65" s="6">
        <f t="shared" si="16"/>
        <v>157.5</v>
      </c>
      <c r="G65" s="8">
        <f t="shared" si="17"/>
        <v>7.5</v>
      </c>
      <c r="H65" s="9">
        <f t="shared" si="18"/>
        <v>165</v>
      </c>
      <c r="I65" s="8">
        <f t="shared" si="19"/>
        <v>15</v>
      </c>
      <c r="J65" s="9">
        <f t="shared" si="20"/>
        <v>172.5</v>
      </c>
      <c r="K65" s="8">
        <f t="shared" si="21"/>
        <v>22.5</v>
      </c>
      <c r="L65" s="9">
        <f t="shared" si="22"/>
        <v>180</v>
      </c>
      <c r="M65" s="8">
        <f t="shared" si="23"/>
        <v>30</v>
      </c>
      <c r="N65" s="9">
        <f t="shared" si="24"/>
        <v>187.5</v>
      </c>
      <c r="O65" s="8">
        <f t="shared" si="25"/>
        <v>37.5</v>
      </c>
      <c r="P65" s="9">
        <f t="shared" si="26"/>
        <v>195</v>
      </c>
      <c r="Q65" s="8">
        <f t="shared" si="27"/>
        <v>45</v>
      </c>
      <c r="R65" s="9">
        <f t="shared" si="12"/>
        <v>210</v>
      </c>
      <c r="S65" s="8">
        <f t="shared" si="13"/>
        <v>60</v>
      </c>
      <c r="T65" s="9">
        <f t="shared" si="14"/>
        <v>225</v>
      </c>
      <c r="U65" s="8">
        <f t="shared" si="15"/>
        <v>75</v>
      </c>
    </row>
    <row r="66" spans="1:21" x14ac:dyDescent="0.25">
      <c r="A66" s="12" t="s">
        <v>124</v>
      </c>
      <c r="B66" s="12"/>
      <c r="C66" s="4" t="s">
        <v>101</v>
      </c>
      <c r="D66" s="9"/>
      <c r="E66" s="6">
        <v>170</v>
      </c>
      <c r="F66" s="6">
        <f t="shared" si="16"/>
        <v>178.5</v>
      </c>
      <c r="G66" s="8">
        <f t="shared" si="17"/>
        <v>8.5</v>
      </c>
      <c r="H66" s="9">
        <f t="shared" si="18"/>
        <v>187</v>
      </c>
      <c r="I66" s="8">
        <f t="shared" si="19"/>
        <v>17</v>
      </c>
      <c r="J66" s="9">
        <f t="shared" si="20"/>
        <v>195.5</v>
      </c>
      <c r="K66" s="8">
        <f t="shared" si="21"/>
        <v>25.5</v>
      </c>
      <c r="L66" s="9">
        <f t="shared" si="22"/>
        <v>204</v>
      </c>
      <c r="M66" s="8">
        <f t="shared" si="23"/>
        <v>34</v>
      </c>
      <c r="N66" s="9">
        <f t="shared" si="24"/>
        <v>212.5</v>
      </c>
      <c r="O66" s="8">
        <f t="shared" si="25"/>
        <v>42.5</v>
      </c>
      <c r="P66" s="9">
        <f t="shared" si="26"/>
        <v>221</v>
      </c>
      <c r="Q66" s="8">
        <f t="shared" si="27"/>
        <v>51</v>
      </c>
      <c r="R66" s="9">
        <f t="shared" si="12"/>
        <v>238</v>
      </c>
      <c r="S66" s="8">
        <f t="shared" si="13"/>
        <v>68</v>
      </c>
      <c r="T66" s="9">
        <f t="shared" si="14"/>
        <v>255</v>
      </c>
      <c r="U66" s="8">
        <f t="shared" si="15"/>
        <v>85</v>
      </c>
    </row>
    <row r="67" spans="1:21" x14ac:dyDescent="0.25">
      <c r="A67" s="12" t="s">
        <v>125</v>
      </c>
      <c r="B67" s="12" t="s">
        <v>126</v>
      </c>
      <c r="C67" s="4" t="s">
        <v>101</v>
      </c>
      <c r="D67" s="9"/>
      <c r="E67" s="6">
        <v>60</v>
      </c>
      <c r="F67" s="6">
        <f t="shared" si="16"/>
        <v>63</v>
      </c>
      <c r="G67" s="8">
        <f t="shared" si="17"/>
        <v>3</v>
      </c>
      <c r="H67" s="9">
        <f t="shared" si="18"/>
        <v>66</v>
      </c>
      <c r="I67" s="8">
        <f t="shared" si="19"/>
        <v>6</v>
      </c>
      <c r="J67" s="9">
        <f t="shared" si="20"/>
        <v>69</v>
      </c>
      <c r="K67" s="8">
        <f t="shared" si="21"/>
        <v>9</v>
      </c>
      <c r="L67" s="9">
        <f t="shared" si="22"/>
        <v>72</v>
      </c>
      <c r="M67" s="8">
        <f t="shared" si="23"/>
        <v>12</v>
      </c>
      <c r="N67" s="9">
        <f t="shared" si="24"/>
        <v>75</v>
      </c>
      <c r="O67" s="8">
        <f t="shared" si="25"/>
        <v>15</v>
      </c>
      <c r="P67" s="9">
        <f t="shared" si="26"/>
        <v>78</v>
      </c>
      <c r="Q67" s="8">
        <f t="shared" si="27"/>
        <v>18</v>
      </c>
      <c r="R67" s="9">
        <f t="shared" si="12"/>
        <v>84</v>
      </c>
      <c r="S67" s="8">
        <f t="shared" si="13"/>
        <v>24</v>
      </c>
      <c r="T67" s="9">
        <f t="shared" si="14"/>
        <v>90</v>
      </c>
      <c r="U67" s="8">
        <f t="shared" si="15"/>
        <v>30</v>
      </c>
    </row>
    <row r="68" spans="1:21" x14ac:dyDescent="0.25">
      <c r="A68" s="12" t="s">
        <v>127</v>
      </c>
      <c r="B68" s="12" t="s">
        <v>128</v>
      </c>
      <c r="C68" s="4" t="s">
        <v>101</v>
      </c>
      <c r="D68" s="9"/>
      <c r="E68" s="6">
        <v>160</v>
      </c>
      <c r="F68" s="6">
        <f t="shared" si="16"/>
        <v>168</v>
      </c>
      <c r="G68" s="8">
        <f t="shared" si="17"/>
        <v>8</v>
      </c>
      <c r="H68" s="9">
        <f t="shared" si="18"/>
        <v>176</v>
      </c>
      <c r="I68" s="8">
        <f t="shared" si="19"/>
        <v>16</v>
      </c>
      <c r="J68" s="9">
        <f t="shared" si="20"/>
        <v>184</v>
      </c>
      <c r="K68" s="8">
        <f t="shared" si="21"/>
        <v>24</v>
      </c>
      <c r="L68" s="9">
        <f t="shared" si="22"/>
        <v>192</v>
      </c>
      <c r="M68" s="8">
        <f t="shared" si="23"/>
        <v>32</v>
      </c>
      <c r="N68" s="9">
        <f t="shared" si="24"/>
        <v>200</v>
      </c>
      <c r="O68" s="8">
        <f t="shared" si="25"/>
        <v>40</v>
      </c>
      <c r="P68" s="9">
        <f t="shared" si="26"/>
        <v>208</v>
      </c>
      <c r="Q68" s="8">
        <f t="shared" si="27"/>
        <v>48</v>
      </c>
      <c r="R68" s="9">
        <f t="shared" si="12"/>
        <v>224</v>
      </c>
      <c r="S68" s="8">
        <f t="shared" si="13"/>
        <v>64</v>
      </c>
      <c r="T68" s="9">
        <f t="shared" si="14"/>
        <v>240</v>
      </c>
      <c r="U68" s="8">
        <f t="shared" si="15"/>
        <v>80</v>
      </c>
    </row>
    <row r="69" spans="1:21" x14ac:dyDescent="0.25">
      <c r="A69" s="12" t="s">
        <v>129</v>
      </c>
      <c r="B69" s="12"/>
      <c r="C69" s="4" t="s">
        <v>101</v>
      </c>
      <c r="D69" s="9"/>
      <c r="E69" s="6">
        <v>510</v>
      </c>
      <c r="F69" s="6">
        <f t="shared" ref="F69:F100" si="28">0.05*E69+E69</f>
        <v>535.5</v>
      </c>
      <c r="G69" s="8">
        <f t="shared" ref="G69:G100" si="29">F69-E69</f>
        <v>25.5</v>
      </c>
      <c r="H69" s="9">
        <f t="shared" ref="H69:H100" si="30">0.1*E69+E69</f>
        <v>561</v>
      </c>
      <c r="I69" s="8">
        <f t="shared" ref="I69:I100" si="31">H69-E69</f>
        <v>51</v>
      </c>
      <c r="J69" s="9">
        <f t="shared" ref="J69:J100" si="32">0.15*E69+E69</f>
        <v>586.5</v>
      </c>
      <c r="K69" s="8">
        <f t="shared" ref="K69:K100" si="33">J69-E69</f>
        <v>76.5</v>
      </c>
      <c r="L69" s="9">
        <f t="shared" ref="L69:L100" si="34">0.2*E69+E69</f>
        <v>612</v>
      </c>
      <c r="M69" s="8">
        <f t="shared" ref="M69:M100" si="35">L69-E69</f>
        <v>102</v>
      </c>
      <c r="N69" s="9">
        <f t="shared" ref="N69:N100" si="36">0.25*E69+E69</f>
        <v>637.5</v>
      </c>
      <c r="O69" s="8">
        <f t="shared" ref="O69:O100" si="37">N69-E69</f>
        <v>127.5</v>
      </c>
      <c r="P69" s="9">
        <f t="shared" ref="P69:P100" si="38">0.3*E69+E69</f>
        <v>663</v>
      </c>
      <c r="Q69" s="8">
        <f t="shared" ref="Q69:Q100" si="39">P69-E69</f>
        <v>153</v>
      </c>
      <c r="R69" s="9">
        <f t="shared" si="12"/>
        <v>714</v>
      </c>
      <c r="S69" s="8">
        <f t="shared" si="13"/>
        <v>204</v>
      </c>
      <c r="T69" s="9">
        <f t="shared" si="14"/>
        <v>765</v>
      </c>
      <c r="U69" s="8">
        <f t="shared" si="15"/>
        <v>255</v>
      </c>
    </row>
    <row r="70" spans="1:21" x14ac:dyDescent="0.25">
      <c r="A70" s="12" t="s">
        <v>130</v>
      </c>
      <c r="B70" s="12"/>
      <c r="C70" s="4" t="s">
        <v>101</v>
      </c>
      <c r="D70" s="9"/>
      <c r="E70" s="6">
        <v>230</v>
      </c>
      <c r="F70" s="6">
        <f t="shared" si="28"/>
        <v>241.5</v>
      </c>
      <c r="G70" s="8">
        <f t="shared" si="29"/>
        <v>11.5</v>
      </c>
      <c r="H70" s="9">
        <f t="shared" si="30"/>
        <v>253</v>
      </c>
      <c r="I70" s="8">
        <f t="shared" si="31"/>
        <v>23</v>
      </c>
      <c r="J70" s="9">
        <f t="shared" si="32"/>
        <v>264.5</v>
      </c>
      <c r="K70" s="8">
        <f t="shared" si="33"/>
        <v>34.5</v>
      </c>
      <c r="L70" s="9">
        <f t="shared" si="34"/>
        <v>276</v>
      </c>
      <c r="M70" s="8">
        <f t="shared" si="35"/>
        <v>46</v>
      </c>
      <c r="N70" s="9">
        <f t="shared" si="36"/>
        <v>287.5</v>
      </c>
      <c r="O70" s="8">
        <f t="shared" si="37"/>
        <v>57.5</v>
      </c>
      <c r="P70" s="9">
        <f t="shared" si="38"/>
        <v>299</v>
      </c>
      <c r="Q70" s="8">
        <f t="shared" si="39"/>
        <v>69</v>
      </c>
      <c r="R70" s="9">
        <f t="shared" ref="R70:R112" si="40">0.4*E70+E70</f>
        <v>322</v>
      </c>
      <c r="S70" s="8">
        <f t="shared" ref="S70:S112" si="41">R70-E70</f>
        <v>92</v>
      </c>
      <c r="T70" s="9">
        <f t="shared" ref="T70:T112" si="42">0.5*E70+E70</f>
        <v>345</v>
      </c>
      <c r="U70" s="8">
        <f t="shared" ref="U70:U112" si="43">T70-E70</f>
        <v>115</v>
      </c>
    </row>
    <row r="71" spans="1:21" x14ac:dyDescent="0.25">
      <c r="A71" s="12" t="s">
        <v>131</v>
      </c>
      <c r="B71" s="12" t="s">
        <v>132</v>
      </c>
      <c r="C71" s="4" t="s">
        <v>101</v>
      </c>
      <c r="D71" s="9"/>
      <c r="E71" s="6">
        <v>110</v>
      </c>
      <c r="F71" s="6">
        <f t="shared" si="28"/>
        <v>115.5</v>
      </c>
      <c r="G71" s="8">
        <f t="shared" si="29"/>
        <v>5.5</v>
      </c>
      <c r="H71" s="9">
        <f t="shared" si="30"/>
        <v>121</v>
      </c>
      <c r="I71" s="8">
        <f t="shared" si="31"/>
        <v>11</v>
      </c>
      <c r="J71" s="9">
        <f t="shared" si="32"/>
        <v>126.5</v>
      </c>
      <c r="K71" s="8">
        <f t="shared" si="33"/>
        <v>16.5</v>
      </c>
      <c r="L71" s="9">
        <f t="shared" si="34"/>
        <v>132</v>
      </c>
      <c r="M71" s="8">
        <f t="shared" si="35"/>
        <v>22</v>
      </c>
      <c r="N71" s="9">
        <f t="shared" si="36"/>
        <v>137.5</v>
      </c>
      <c r="O71" s="8">
        <f t="shared" si="37"/>
        <v>27.5</v>
      </c>
      <c r="P71" s="9">
        <f t="shared" si="38"/>
        <v>143</v>
      </c>
      <c r="Q71" s="8">
        <f t="shared" si="39"/>
        <v>33</v>
      </c>
      <c r="R71" s="9">
        <f t="shared" si="40"/>
        <v>154</v>
      </c>
      <c r="S71" s="8">
        <f t="shared" si="41"/>
        <v>44</v>
      </c>
      <c r="T71" s="9">
        <f t="shared" si="42"/>
        <v>165</v>
      </c>
      <c r="U71" s="8">
        <f t="shared" si="43"/>
        <v>55</v>
      </c>
    </row>
    <row r="72" spans="1:21" x14ac:dyDescent="0.25">
      <c r="A72" s="66" t="s">
        <v>133</v>
      </c>
      <c r="B72" s="66"/>
      <c r="C72" s="4" t="s">
        <v>101</v>
      </c>
      <c r="D72" s="9"/>
      <c r="E72" s="11">
        <v>320</v>
      </c>
      <c r="F72" s="6">
        <f t="shared" si="28"/>
        <v>336</v>
      </c>
      <c r="G72" s="8">
        <f t="shared" si="29"/>
        <v>16</v>
      </c>
      <c r="H72" s="9">
        <f t="shared" si="30"/>
        <v>352</v>
      </c>
      <c r="I72" s="8">
        <f t="shared" si="31"/>
        <v>32</v>
      </c>
      <c r="J72" s="9">
        <f t="shared" si="32"/>
        <v>368</v>
      </c>
      <c r="K72" s="8">
        <f t="shared" si="33"/>
        <v>48</v>
      </c>
      <c r="L72" s="9">
        <f t="shared" si="34"/>
        <v>384</v>
      </c>
      <c r="M72" s="8">
        <f t="shared" si="35"/>
        <v>64</v>
      </c>
      <c r="N72" s="9">
        <f t="shared" si="36"/>
        <v>400</v>
      </c>
      <c r="O72" s="8">
        <f t="shared" si="37"/>
        <v>80</v>
      </c>
      <c r="P72" s="9">
        <f t="shared" si="38"/>
        <v>416</v>
      </c>
      <c r="Q72" s="8">
        <f t="shared" si="39"/>
        <v>96</v>
      </c>
      <c r="R72" s="9">
        <f t="shared" si="40"/>
        <v>448</v>
      </c>
      <c r="S72" s="8">
        <f t="shared" si="41"/>
        <v>128</v>
      </c>
      <c r="T72" s="9">
        <f t="shared" si="42"/>
        <v>480</v>
      </c>
      <c r="U72" s="8">
        <f t="shared" si="43"/>
        <v>160</v>
      </c>
    </row>
    <row r="73" spans="1:21" x14ac:dyDescent="0.25">
      <c r="A73" s="66" t="s">
        <v>134</v>
      </c>
      <c r="B73" s="66"/>
      <c r="C73" s="4" t="s">
        <v>101</v>
      </c>
      <c r="D73" s="9"/>
      <c r="E73" s="11">
        <v>60</v>
      </c>
      <c r="F73" s="6">
        <f t="shared" si="28"/>
        <v>63</v>
      </c>
      <c r="G73" s="8">
        <f t="shared" si="29"/>
        <v>3</v>
      </c>
      <c r="H73" s="9">
        <f t="shared" si="30"/>
        <v>66</v>
      </c>
      <c r="I73" s="8">
        <f t="shared" si="31"/>
        <v>6</v>
      </c>
      <c r="J73" s="9">
        <f t="shared" si="32"/>
        <v>69</v>
      </c>
      <c r="K73" s="8">
        <f t="shared" si="33"/>
        <v>9</v>
      </c>
      <c r="L73" s="9">
        <f t="shared" si="34"/>
        <v>72</v>
      </c>
      <c r="M73" s="8">
        <f t="shared" si="35"/>
        <v>12</v>
      </c>
      <c r="N73" s="9">
        <f t="shared" si="36"/>
        <v>75</v>
      </c>
      <c r="O73" s="8">
        <f t="shared" si="37"/>
        <v>15</v>
      </c>
      <c r="P73" s="9">
        <f t="shared" si="38"/>
        <v>78</v>
      </c>
      <c r="Q73" s="8">
        <f t="shared" si="39"/>
        <v>18</v>
      </c>
      <c r="R73" s="9">
        <f t="shared" si="40"/>
        <v>84</v>
      </c>
      <c r="S73" s="8">
        <f t="shared" si="41"/>
        <v>24</v>
      </c>
      <c r="T73" s="9">
        <f t="shared" si="42"/>
        <v>90</v>
      </c>
      <c r="U73" s="8">
        <f t="shared" si="43"/>
        <v>30</v>
      </c>
    </row>
    <row r="74" spans="1:21" x14ac:dyDescent="0.25">
      <c r="A74" s="66" t="s">
        <v>135</v>
      </c>
      <c r="B74" s="66"/>
      <c r="C74" s="4" t="s">
        <v>101</v>
      </c>
      <c r="D74" s="9"/>
      <c r="E74" s="11">
        <v>70</v>
      </c>
      <c r="F74" s="6">
        <f t="shared" si="28"/>
        <v>73.5</v>
      </c>
      <c r="G74" s="8">
        <f t="shared" si="29"/>
        <v>3.5</v>
      </c>
      <c r="H74" s="9">
        <f t="shared" si="30"/>
        <v>77</v>
      </c>
      <c r="I74" s="8">
        <f t="shared" si="31"/>
        <v>7</v>
      </c>
      <c r="J74" s="9">
        <f t="shared" si="32"/>
        <v>80.5</v>
      </c>
      <c r="K74" s="8">
        <f t="shared" si="33"/>
        <v>10.5</v>
      </c>
      <c r="L74" s="9">
        <f t="shared" si="34"/>
        <v>84</v>
      </c>
      <c r="M74" s="8">
        <f t="shared" si="35"/>
        <v>14</v>
      </c>
      <c r="N74" s="9">
        <f t="shared" si="36"/>
        <v>87.5</v>
      </c>
      <c r="O74" s="8">
        <f t="shared" si="37"/>
        <v>17.5</v>
      </c>
      <c r="P74" s="9">
        <f t="shared" si="38"/>
        <v>91</v>
      </c>
      <c r="Q74" s="8">
        <f t="shared" si="39"/>
        <v>21</v>
      </c>
      <c r="R74" s="9">
        <f t="shared" si="40"/>
        <v>98</v>
      </c>
      <c r="S74" s="8">
        <f t="shared" si="41"/>
        <v>28</v>
      </c>
      <c r="T74" s="9">
        <f t="shared" si="42"/>
        <v>105</v>
      </c>
      <c r="U74" s="8">
        <f t="shared" si="43"/>
        <v>35</v>
      </c>
    </row>
    <row r="75" spans="1:21" x14ac:dyDescent="0.25">
      <c r="A75" s="66" t="s">
        <v>136</v>
      </c>
      <c r="B75" s="66"/>
      <c r="C75" s="4" t="s">
        <v>101</v>
      </c>
      <c r="D75" s="9"/>
      <c r="E75" s="11">
        <v>260</v>
      </c>
      <c r="F75" s="6">
        <f t="shared" si="28"/>
        <v>273</v>
      </c>
      <c r="G75" s="8">
        <f t="shared" si="29"/>
        <v>13</v>
      </c>
      <c r="H75" s="9">
        <f t="shared" si="30"/>
        <v>286</v>
      </c>
      <c r="I75" s="8">
        <f t="shared" si="31"/>
        <v>26</v>
      </c>
      <c r="J75" s="9">
        <f t="shared" si="32"/>
        <v>299</v>
      </c>
      <c r="K75" s="8">
        <f t="shared" si="33"/>
        <v>39</v>
      </c>
      <c r="L75" s="9">
        <f t="shared" si="34"/>
        <v>312</v>
      </c>
      <c r="M75" s="8">
        <f t="shared" si="35"/>
        <v>52</v>
      </c>
      <c r="N75" s="9">
        <f t="shared" si="36"/>
        <v>325</v>
      </c>
      <c r="O75" s="8">
        <f t="shared" si="37"/>
        <v>65</v>
      </c>
      <c r="P75" s="9">
        <f t="shared" si="38"/>
        <v>338</v>
      </c>
      <c r="Q75" s="8">
        <f t="shared" si="39"/>
        <v>78</v>
      </c>
      <c r="R75" s="9">
        <f t="shared" si="40"/>
        <v>364</v>
      </c>
      <c r="S75" s="8">
        <f t="shared" si="41"/>
        <v>104</v>
      </c>
      <c r="T75" s="9">
        <f t="shared" si="42"/>
        <v>390</v>
      </c>
      <c r="U75" s="8">
        <f t="shared" si="43"/>
        <v>130</v>
      </c>
    </row>
    <row r="76" spans="1:21" x14ac:dyDescent="0.25">
      <c r="A76" s="66" t="s">
        <v>137</v>
      </c>
      <c r="B76" s="66"/>
      <c r="C76" s="4" t="s">
        <v>101</v>
      </c>
      <c r="D76" s="9"/>
      <c r="E76" s="11">
        <v>300</v>
      </c>
      <c r="F76" s="6">
        <f t="shared" si="28"/>
        <v>315</v>
      </c>
      <c r="G76" s="8">
        <f t="shared" si="29"/>
        <v>15</v>
      </c>
      <c r="H76" s="9">
        <f t="shared" si="30"/>
        <v>330</v>
      </c>
      <c r="I76" s="8">
        <f t="shared" si="31"/>
        <v>30</v>
      </c>
      <c r="J76" s="9">
        <f t="shared" si="32"/>
        <v>345</v>
      </c>
      <c r="K76" s="8">
        <f t="shared" si="33"/>
        <v>45</v>
      </c>
      <c r="L76" s="9">
        <f t="shared" si="34"/>
        <v>360</v>
      </c>
      <c r="M76" s="8">
        <f t="shared" si="35"/>
        <v>60</v>
      </c>
      <c r="N76" s="9">
        <f t="shared" si="36"/>
        <v>375</v>
      </c>
      <c r="O76" s="8">
        <f t="shared" si="37"/>
        <v>75</v>
      </c>
      <c r="P76" s="9">
        <f t="shared" si="38"/>
        <v>390</v>
      </c>
      <c r="Q76" s="8">
        <f t="shared" si="39"/>
        <v>90</v>
      </c>
      <c r="R76" s="9">
        <f t="shared" si="40"/>
        <v>420</v>
      </c>
      <c r="S76" s="8">
        <f t="shared" si="41"/>
        <v>120</v>
      </c>
      <c r="T76" s="9">
        <f t="shared" si="42"/>
        <v>450</v>
      </c>
      <c r="U76" s="8">
        <f t="shared" si="43"/>
        <v>150</v>
      </c>
    </row>
    <row r="77" spans="1:21" x14ac:dyDescent="0.25">
      <c r="A77" s="66" t="s">
        <v>138</v>
      </c>
      <c r="B77" s="66"/>
      <c r="C77" s="4" t="s">
        <v>101</v>
      </c>
      <c r="D77" s="9"/>
      <c r="E77" s="11">
        <v>100</v>
      </c>
      <c r="F77" s="6">
        <f t="shared" si="28"/>
        <v>105</v>
      </c>
      <c r="G77" s="8">
        <f t="shared" si="29"/>
        <v>5</v>
      </c>
      <c r="H77" s="9">
        <f t="shared" si="30"/>
        <v>110</v>
      </c>
      <c r="I77" s="8">
        <f t="shared" si="31"/>
        <v>10</v>
      </c>
      <c r="J77" s="9">
        <f t="shared" si="32"/>
        <v>115</v>
      </c>
      <c r="K77" s="8">
        <f t="shared" si="33"/>
        <v>15</v>
      </c>
      <c r="L77" s="9">
        <f t="shared" si="34"/>
        <v>120</v>
      </c>
      <c r="M77" s="8">
        <f t="shared" si="35"/>
        <v>20</v>
      </c>
      <c r="N77" s="9">
        <f t="shared" si="36"/>
        <v>125</v>
      </c>
      <c r="O77" s="8">
        <f t="shared" si="37"/>
        <v>25</v>
      </c>
      <c r="P77" s="9">
        <f t="shared" si="38"/>
        <v>130</v>
      </c>
      <c r="Q77" s="8">
        <f t="shared" si="39"/>
        <v>30</v>
      </c>
      <c r="R77" s="9">
        <f t="shared" si="40"/>
        <v>140</v>
      </c>
      <c r="S77" s="8">
        <f t="shared" si="41"/>
        <v>40</v>
      </c>
      <c r="T77" s="9">
        <f t="shared" si="42"/>
        <v>150</v>
      </c>
      <c r="U77" s="8">
        <f t="shared" si="43"/>
        <v>50</v>
      </c>
    </row>
    <row r="78" spans="1:21" x14ac:dyDescent="0.25">
      <c r="A78" s="66" t="s">
        <v>139</v>
      </c>
      <c r="B78" s="66"/>
      <c r="C78" s="4" t="s">
        <v>101</v>
      </c>
      <c r="D78" s="9"/>
      <c r="E78" s="11">
        <v>80</v>
      </c>
      <c r="F78" s="6">
        <f t="shared" si="28"/>
        <v>84</v>
      </c>
      <c r="G78" s="8">
        <f t="shared" si="29"/>
        <v>4</v>
      </c>
      <c r="H78" s="9">
        <f t="shared" si="30"/>
        <v>88</v>
      </c>
      <c r="I78" s="8">
        <f t="shared" si="31"/>
        <v>8</v>
      </c>
      <c r="J78" s="9">
        <f t="shared" si="32"/>
        <v>92</v>
      </c>
      <c r="K78" s="8">
        <f t="shared" si="33"/>
        <v>12</v>
      </c>
      <c r="L78" s="9">
        <f t="shared" si="34"/>
        <v>96</v>
      </c>
      <c r="M78" s="8">
        <f t="shared" si="35"/>
        <v>16</v>
      </c>
      <c r="N78" s="9">
        <f t="shared" si="36"/>
        <v>100</v>
      </c>
      <c r="O78" s="8">
        <f t="shared" si="37"/>
        <v>20</v>
      </c>
      <c r="P78" s="9">
        <f t="shared" si="38"/>
        <v>104</v>
      </c>
      <c r="Q78" s="8">
        <f t="shared" si="39"/>
        <v>24</v>
      </c>
      <c r="R78" s="9">
        <f t="shared" si="40"/>
        <v>112</v>
      </c>
      <c r="S78" s="8">
        <f t="shared" si="41"/>
        <v>32</v>
      </c>
      <c r="T78" s="9">
        <f t="shared" si="42"/>
        <v>120</v>
      </c>
      <c r="U78" s="8">
        <f t="shared" si="43"/>
        <v>40</v>
      </c>
    </row>
    <row r="79" spans="1:21" x14ac:dyDescent="0.25">
      <c r="A79" s="66" t="s">
        <v>140</v>
      </c>
      <c r="B79" s="66"/>
      <c r="C79" s="4" t="s">
        <v>101</v>
      </c>
      <c r="D79" s="9"/>
      <c r="E79" s="11">
        <v>100</v>
      </c>
      <c r="F79" s="6">
        <f t="shared" si="28"/>
        <v>105</v>
      </c>
      <c r="G79" s="8">
        <f t="shared" si="29"/>
        <v>5</v>
      </c>
      <c r="H79" s="9">
        <f t="shared" si="30"/>
        <v>110</v>
      </c>
      <c r="I79" s="8">
        <f t="shared" si="31"/>
        <v>10</v>
      </c>
      <c r="J79" s="9">
        <f t="shared" si="32"/>
        <v>115</v>
      </c>
      <c r="K79" s="8">
        <f t="shared" si="33"/>
        <v>15</v>
      </c>
      <c r="L79" s="9">
        <f t="shared" si="34"/>
        <v>120</v>
      </c>
      <c r="M79" s="8">
        <f t="shared" si="35"/>
        <v>20</v>
      </c>
      <c r="N79" s="9">
        <f t="shared" si="36"/>
        <v>125</v>
      </c>
      <c r="O79" s="8">
        <f t="shared" si="37"/>
        <v>25</v>
      </c>
      <c r="P79" s="9">
        <f t="shared" si="38"/>
        <v>130</v>
      </c>
      <c r="Q79" s="8">
        <f t="shared" si="39"/>
        <v>30</v>
      </c>
      <c r="R79" s="9">
        <f t="shared" si="40"/>
        <v>140</v>
      </c>
      <c r="S79" s="8">
        <f t="shared" si="41"/>
        <v>40</v>
      </c>
      <c r="T79" s="9">
        <f t="shared" si="42"/>
        <v>150</v>
      </c>
      <c r="U79" s="8">
        <f t="shared" si="43"/>
        <v>50</v>
      </c>
    </row>
    <row r="80" spans="1:21" x14ac:dyDescent="0.25">
      <c r="A80" s="66" t="s">
        <v>141</v>
      </c>
      <c r="B80" s="66"/>
      <c r="C80" s="4" t="s">
        <v>101</v>
      </c>
      <c r="D80" s="9"/>
      <c r="E80" s="11">
        <v>220</v>
      </c>
      <c r="F80" s="6">
        <f t="shared" si="28"/>
        <v>231</v>
      </c>
      <c r="G80" s="8">
        <f t="shared" si="29"/>
        <v>11</v>
      </c>
      <c r="H80" s="9">
        <f t="shared" si="30"/>
        <v>242</v>
      </c>
      <c r="I80" s="8">
        <f t="shared" si="31"/>
        <v>22</v>
      </c>
      <c r="J80" s="9">
        <f t="shared" si="32"/>
        <v>253</v>
      </c>
      <c r="K80" s="8">
        <f t="shared" si="33"/>
        <v>33</v>
      </c>
      <c r="L80" s="9">
        <f t="shared" si="34"/>
        <v>264</v>
      </c>
      <c r="M80" s="8">
        <f t="shared" si="35"/>
        <v>44</v>
      </c>
      <c r="N80" s="9">
        <f t="shared" si="36"/>
        <v>275</v>
      </c>
      <c r="O80" s="8">
        <f t="shared" si="37"/>
        <v>55</v>
      </c>
      <c r="P80" s="9">
        <f t="shared" si="38"/>
        <v>286</v>
      </c>
      <c r="Q80" s="8">
        <f t="shared" si="39"/>
        <v>66</v>
      </c>
      <c r="R80" s="9">
        <f t="shared" si="40"/>
        <v>308</v>
      </c>
      <c r="S80" s="8">
        <f t="shared" si="41"/>
        <v>88</v>
      </c>
      <c r="T80" s="9">
        <f t="shared" si="42"/>
        <v>330</v>
      </c>
      <c r="U80" s="8">
        <f t="shared" si="43"/>
        <v>110</v>
      </c>
    </row>
    <row r="81" spans="1:21" x14ac:dyDescent="0.25">
      <c r="A81" s="66" t="s">
        <v>142</v>
      </c>
      <c r="B81" s="66"/>
      <c r="C81" s="4" t="s">
        <v>101</v>
      </c>
      <c r="D81" s="9"/>
      <c r="E81" s="11">
        <v>100</v>
      </c>
      <c r="F81" s="6">
        <f t="shared" si="28"/>
        <v>105</v>
      </c>
      <c r="G81" s="8">
        <f t="shared" si="29"/>
        <v>5</v>
      </c>
      <c r="H81" s="9">
        <f t="shared" si="30"/>
        <v>110</v>
      </c>
      <c r="I81" s="8">
        <f t="shared" si="31"/>
        <v>10</v>
      </c>
      <c r="J81" s="9">
        <f t="shared" si="32"/>
        <v>115</v>
      </c>
      <c r="K81" s="8">
        <f t="shared" si="33"/>
        <v>15</v>
      </c>
      <c r="L81" s="9">
        <f t="shared" si="34"/>
        <v>120</v>
      </c>
      <c r="M81" s="8">
        <f t="shared" si="35"/>
        <v>20</v>
      </c>
      <c r="N81" s="9">
        <f t="shared" si="36"/>
        <v>125</v>
      </c>
      <c r="O81" s="8">
        <f t="shared" si="37"/>
        <v>25</v>
      </c>
      <c r="P81" s="9">
        <f t="shared" si="38"/>
        <v>130</v>
      </c>
      <c r="Q81" s="8">
        <f t="shared" si="39"/>
        <v>30</v>
      </c>
      <c r="R81" s="9">
        <f t="shared" si="40"/>
        <v>140</v>
      </c>
      <c r="S81" s="8">
        <f t="shared" si="41"/>
        <v>40</v>
      </c>
      <c r="T81" s="9">
        <f t="shared" si="42"/>
        <v>150</v>
      </c>
      <c r="U81" s="8">
        <f t="shared" si="43"/>
        <v>50</v>
      </c>
    </row>
    <row r="82" spans="1:21" x14ac:dyDescent="0.25">
      <c r="A82" s="66" t="s">
        <v>143</v>
      </c>
      <c r="B82" s="66"/>
      <c r="C82" s="4" t="s">
        <v>101</v>
      </c>
      <c r="D82" s="9"/>
      <c r="E82" s="11">
        <v>100</v>
      </c>
      <c r="F82" s="6">
        <f t="shared" si="28"/>
        <v>105</v>
      </c>
      <c r="G82" s="8">
        <f t="shared" si="29"/>
        <v>5</v>
      </c>
      <c r="H82" s="9">
        <f t="shared" si="30"/>
        <v>110</v>
      </c>
      <c r="I82" s="8">
        <f t="shared" si="31"/>
        <v>10</v>
      </c>
      <c r="J82" s="9">
        <f t="shared" si="32"/>
        <v>115</v>
      </c>
      <c r="K82" s="8">
        <f t="shared" si="33"/>
        <v>15</v>
      </c>
      <c r="L82" s="9">
        <f t="shared" si="34"/>
        <v>120</v>
      </c>
      <c r="M82" s="8">
        <f t="shared" si="35"/>
        <v>20</v>
      </c>
      <c r="N82" s="9">
        <f t="shared" si="36"/>
        <v>125</v>
      </c>
      <c r="O82" s="8">
        <f t="shared" si="37"/>
        <v>25</v>
      </c>
      <c r="P82" s="9">
        <f t="shared" si="38"/>
        <v>130</v>
      </c>
      <c r="Q82" s="8">
        <f t="shared" si="39"/>
        <v>30</v>
      </c>
      <c r="R82" s="9">
        <f t="shared" si="40"/>
        <v>140</v>
      </c>
      <c r="S82" s="8">
        <f t="shared" si="41"/>
        <v>40</v>
      </c>
      <c r="T82" s="9">
        <f t="shared" si="42"/>
        <v>150</v>
      </c>
      <c r="U82" s="8">
        <f t="shared" si="43"/>
        <v>50</v>
      </c>
    </row>
    <row r="83" spans="1:21" x14ac:dyDescent="0.25">
      <c r="A83" s="66" t="s">
        <v>144</v>
      </c>
      <c r="B83" s="66"/>
      <c r="C83" s="4" t="s">
        <v>101</v>
      </c>
      <c r="D83" s="9"/>
      <c r="E83" s="11">
        <v>130</v>
      </c>
      <c r="F83" s="6">
        <f t="shared" si="28"/>
        <v>136.5</v>
      </c>
      <c r="G83" s="8">
        <f t="shared" si="29"/>
        <v>6.5</v>
      </c>
      <c r="H83" s="9">
        <f t="shared" si="30"/>
        <v>143</v>
      </c>
      <c r="I83" s="8">
        <f t="shared" si="31"/>
        <v>13</v>
      </c>
      <c r="J83" s="9">
        <f t="shared" si="32"/>
        <v>149.5</v>
      </c>
      <c r="K83" s="8">
        <f t="shared" si="33"/>
        <v>19.5</v>
      </c>
      <c r="L83" s="9">
        <f t="shared" si="34"/>
        <v>156</v>
      </c>
      <c r="M83" s="8">
        <f t="shared" si="35"/>
        <v>26</v>
      </c>
      <c r="N83" s="9">
        <f t="shared" si="36"/>
        <v>162.5</v>
      </c>
      <c r="O83" s="8">
        <f t="shared" si="37"/>
        <v>32.5</v>
      </c>
      <c r="P83" s="9">
        <f t="shared" si="38"/>
        <v>169</v>
      </c>
      <c r="Q83" s="8">
        <f t="shared" si="39"/>
        <v>39</v>
      </c>
      <c r="R83" s="9">
        <f t="shared" si="40"/>
        <v>182</v>
      </c>
      <c r="S83" s="8">
        <f t="shared" si="41"/>
        <v>52</v>
      </c>
      <c r="T83" s="9">
        <f t="shared" si="42"/>
        <v>195</v>
      </c>
      <c r="U83" s="8">
        <f t="shared" si="43"/>
        <v>65</v>
      </c>
    </row>
    <row r="84" spans="1:21" x14ac:dyDescent="0.25">
      <c r="A84" s="66" t="s">
        <v>145</v>
      </c>
      <c r="B84" s="66"/>
      <c r="C84" s="4" t="s">
        <v>101</v>
      </c>
      <c r="D84" s="9"/>
      <c r="E84" s="11">
        <v>110</v>
      </c>
      <c r="F84" s="6">
        <f t="shared" si="28"/>
        <v>115.5</v>
      </c>
      <c r="G84" s="8">
        <f t="shared" si="29"/>
        <v>5.5</v>
      </c>
      <c r="H84" s="9">
        <f t="shared" si="30"/>
        <v>121</v>
      </c>
      <c r="I84" s="8">
        <f t="shared" si="31"/>
        <v>11</v>
      </c>
      <c r="J84" s="9">
        <f t="shared" si="32"/>
        <v>126.5</v>
      </c>
      <c r="K84" s="8">
        <f t="shared" si="33"/>
        <v>16.5</v>
      </c>
      <c r="L84" s="9">
        <f t="shared" si="34"/>
        <v>132</v>
      </c>
      <c r="M84" s="8">
        <f t="shared" si="35"/>
        <v>22</v>
      </c>
      <c r="N84" s="9">
        <f t="shared" si="36"/>
        <v>137.5</v>
      </c>
      <c r="O84" s="8">
        <f t="shared" si="37"/>
        <v>27.5</v>
      </c>
      <c r="P84" s="9">
        <f t="shared" si="38"/>
        <v>143</v>
      </c>
      <c r="Q84" s="8">
        <f t="shared" si="39"/>
        <v>33</v>
      </c>
      <c r="R84" s="9">
        <f t="shared" si="40"/>
        <v>154</v>
      </c>
      <c r="S84" s="8">
        <f t="shared" si="41"/>
        <v>44</v>
      </c>
      <c r="T84" s="9">
        <f t="shared" si="42"/>
        <v>165</v>
      </c>
      <c r="U84" s="8">
        <f t="shared" si="43"/>
        <v>55</v>
      </c>
    </row>
    <row r="85" spans="1:21" x14ac:dyDescent="0.25">
      <c r="A85" s="66" t="s">
        <v>146</v>
      </c>
      <c r="B85" s="66"/>
      <c r="C85" s="4" t="s">
        <v>101</v>
      </c>
      <c r="D85" s="9"/>
      <c r="E85" s="11">
        <v>260</v>
      </c>
      <c r="F85" s="6">
        <f t="shared" si="28"/>
        <v>273</v>
      </c>
      <c r="G85" s="8">
        <f t="shared" si="29"/>
        <v>13</v>
      </c>
      <c r="H85" s="9">
        <f t="shared" si="30"/>
        <v>286</v>
      </c>
      <c r="I85" s="8">
        <f t="shared" si="31"/>
        <v>26</v>
      </c>
      <c r="J85" s="9">
        <f t="shared" si="32"/>
        <v>299</v>
      </c>
      <c r="K85" s="8">
        <f t="shared" si="33"/>
        <v>39</v>
      </c>
      <c r="L85" s="9">
        <f t="shared" si="34"/>
        <v>312</v>
      </c>
      <c r="M85" s="8">
        <f t="shared" si="35"/>
        <v>52</v>
      </c>
      <c r="N85" s="9">
        <f t="shared" si="36"/>
        <v>325</v>
      </c>
      <c r="O85" s="8">
        <f t="shared" si="37"/>
        <v>65</v>
      </c>
      <c r="P85" s="9">
        <f t="shared" si="38"/>
        <v>338</v>
      </c>
      <c r="Q85" s="8">
        <f t="shared" si="39"/>
        <v>78</v>
      </c>
      <c r="R85" s="9">
        <f t="shared" si="40"/>
        <v>364</v>
      </c>
      <c r="S85" s="8">
        <f t="shared" si="41"/>
        <v>104</v>
      </c>
      <c r="T85" s="9">
        <f t="shared" si="42"/>
        <v>390</v>
      </c>
      <c r="U85" s="8">
        <f t="shared" si="43"/>
        <v>130</v>
      </c>
    </row>
    <row r="86" spans="1:21" x14ac:dyDescent="0.25">
      <c r="A86" s="66" t="s">
        <v>147</v>
      </c>
      <c r="B86" s="66"/>
      <c r="C86" s="4" t="s">
        <v>101</v>
      </c>
      <c r="D86" s="9"/>
      <c r="E86" s="11">
        <v>150</v>
      </c>
      <c r="F86" s="6">
        <f t="shared" si="28"/>
        <v>157.5</v>
      </c>
      <c r="G86" s="8">
        <f t="shared" si="29"/>
        <v>7.5</v>
      </c>
      <c r="H86" s="9">
        <f t="shared" si="30"/>
        <v>165</v>
      </c>
      <c r="I86" s="8">
        <f t="shared" si="31"/>
        <v>15</v>
      </c>
      <c r="J86" s="9">
        <f t="shared" si="32"/>
        <v>172.5</v>
      </c>
      <c r="K86" s="8">
        <f t="shared" si="33"/>
        <v>22.5</v>
      </c>
      <c r="L86" s="9">
        <f t="shared" si="34"/>
        <v>180</v>
      </c>
      <c r="M86" s="8">
        <f t="shared" si="35"/>
        <v>30</v>
      </c>
      <c r="N86" s="9">
        <f t="shared" si="36"/>
        <v>187.5</v>
      </c>
      <c r="O86" s="8">
        <f t="shared" si="37"/>
        <v>37.5</v>
      </c>
      <c r="P86" s="9">
        <f t="shared" si="38"/>
        <v>195</v>
      </c>
      <c r="Q86" s="8">
        <f t="shared" si="39"/>
        <v>45</v>
      </c>
      <c r="R86" s="9">
        <f t="shared" si="40"/>
        <v>210</v>
      </c>
      <c r="S86" s="8">
        <f t="shared" si="41"/>
        <v>60</v>
      </c>
      <c r="T86" s="9">
        <f t="shared" si="42"/>
        <v>225</v>
      </c>
      <c r="U86" s="8">
        <f t="shared" si="43"/>
        <v>75</v>
      </c>
    </row>
    <row r="87" spans="1:21" x14ac:dyDescent="0.25">
      <c r="A87" s="66" t="s">
        <v>148</v>
      </c>
      <c r="B87" s="66"/>
      <c r="C87" s="4" t="s">
        <v>101</v>
      </c>
      <c r="D87" s="9"/>
      <c r="E87" s="11">
        <v>60</v>
      </c>
      <c r="F87" s="6">
        <f t="shared" si="28"/>
        <v>63</v>
      </c>
      <c r="G87" s="8">
        <f t="shared" si="29"/>
        <v>3</v>
      </c>
      <c r="H87" s="9">
        <f t="shared" si="30"/>
        <v>66</v>
      </c>
      <c r="I87" s="8">
        <f t="shared" si="31"/>
        <v>6</v>
      </c>
      <c r="J87" s="9">
        <f t="shared" si="32"/>
        <v>69</v>
      </c>
      <c r="K87" s="8">
        <f t="shared" si="33"/>
        <v>9</v>
      </c>
      <c r="L87" s="9">
        <f t="shared" si="34"/>
        <v>72</v>
      </c>
      <c r="M87" s="8">
        <f t="shared" si="35"/>
        <v>12</v>
      </c>
      <c r="N87" s="9">
        <f t="shared" si="36"/>
        <v>75</v>
      </c>
      <c r="O87" s="8">
        <f t="shared" si="37"/>
        <v>15</v>
      </c>
      <c r="P87" s="9">
        <f t="shared" si="38"/>
        <v>78</v>
      </c>
      <c r="Q87" s="8">
        <f t="shared" si="39"/>
        <v>18</v>
      </c>
      <c r="R87" s="9">
        <f t="shared" si="40"/>
        <v>84</v>
      </c>
      <c r="S87" s="8">
        <f t="shared" si="41"/>
        <v>24</v>
      </c>
      <c r="T87" s="9">
        <f t="shared" si="42"/>
        <v>90</v>
      </c>
      <c r="U87" s="8">
        <f t="shared" si="43"/>
        <v>30</v>
      </c>
    </row>
    <row r="88" spans="1:21" x14ac:dyDescent="0.25">
      <c r="A88" s="66" t="s">
        <v>149</v>
      </c>
      <c r="B88" s="66"/>
      <c r="C88" s="4" t="s">
        <v>101</v>
      </c>
      <c r="D88" s="9"/>
      <c r="E88" s="11">
        <v>120</v>
      </c>
      <c r="F88" s="6">
        <f t="shared" si="28"/>
        <v>126</v>
      </c>
      <c r="G88" s="8">
        <f t="shared" si="29"/>
        <v>6</v>
      </c>
      <c r="H88" s="9">
        <f t="shared" si="30"/>
        <v>132</v>
      </c>
      <c r="I88" s="8">
        <f t="shared" si="31"/>
        <v>12</v>
      </c>
      <c r="J88" s="9">
        <f t="shared" si="32"/>
        <v>138</v>
      </c>
      <c r="K88" s="8">
        <f t="shared" si="33"/>
        <v>18</v>
      </c>
      <c r="L88" s="9">
        <f t="shared" si="34"/>
        <v>144</v>
      </c>
      <c r="M88" s="8">
        <f t="shared" si="35"/>
        <v>24</v>
      </c>
      <c r="N88" s="9">
        <f t="shared" si="36"/>
        <v>150</v>
      </c>
      <c r="O88" s="8">
        <f t="shared" si="37"/>
        <v>30</v>
      </c>
      <c r="P88" s="9">
        <f t="shared" si="38"/>
        <v>156</v>
      </c>
      <c r="Q88" s="8">
        <f t="shared" si="39"/>
        <v>36</v>
      </c>
      <c r="R88" s="9">
        <f t="shared" si="40"/>
        <v>168</v>
      </c>
      <c r="S88" s="8">
        <f t="shared" si="41"/>
        <v>48</v>
      </c>
      <c r="T88" s="9">
        <f t="shared" si="42"/>
        <v>180</v>
      </c>
      <c r="U88" s="8">
        <f t="shared" si="43"/>
        <v>60</v>
      </c>
    </row>
    <row r="89" spans="1:21" x14ac:dyDescent="0.25">
      <c r="A89" s="66" t="s">
        <v>150</v>
      </c>
      <c r="B89" s="66"/>
      <c r="C89" s="4" t="s">
        <v>101</v>
      </c>
      <c r="D89" s="9"/>
      <c r="E89" s="11">
        <v>90</v>
      </c>
      <c r="F89" s="6">
        <f t="shared" si="28"/>
        <v>94.5</v>
      </c>
      <c r="G89" s="8">
        <f t="shared" si="29"/>
        <v>4.5</v>
      </c>
      <c r="H89" s="9">
        <f t="shared" si="30"/>
        <v>99</v>
      </c>
      <c r="I89" s="8">
        <f t="shared" si="31"/>
        <v>9</v>
      </c>
      <c r="J89" s="9">
        <f t="shared" si="32"/>
        <v>103.5</v>
      </c>
      <c r="K89" s="8">
        <f t="shared" si="33"/>
        <v>13.5</v>
      </c>
      <c r="L89" s="9">
        <f t="shared" si="34"/>
        <v>108</v>
      </c>
      <c r="M89" s="8">
        <f t="shared" si="35"/>
        <v>18</v>
      </c>
      <c r="N89" s="9">
        <f t="shared" si="36"/>
        <v>112.5</v>
      </c>
      <c r="O89" s="8">
        <f t="shared" si="37"/>
        <v>22.5</v>
      </c>
      <c r="P89" s="9">
        <f t="shared" si="38"/>
        <v>117</v>
      </c>
      <c r="Q89" s="8">
        <f t="shared" si="39"/>
        <v>27</v>
      </c>
      <c r="R89" s="9">
        <f t="shared" si="40"/>
        <v>126</v>
      </c>
      <c r="S89" s="8">
        <f t="shared" si="41"/>
        <v>36</v>
      </c>
      <c r="T89" s="9">
        <f t="shared" si="42"/>
        <v>135</v>
      </c>
      <c r="U89" s="8">
        <f t="shared" si="43"/>
        <v>45</v>
      </c>
    </row>
    <row r="90" spans="1:21" x14ac:dyDescent="0.25">
      <c r="A90" s="66" t="s">
        <v>151</v>
      </c>
      <c r="B90" s="66"/>
      <c r="C90" s="4" t="s">
        <v>101</v>
      </c>
      <c r="D90" s="9"/>
      <c r="E90" s="11">
        <v>290</v>
      </c>
      <c r="F90" s="6">
        <f t="shared" si="28"/>
        <v>304.5</v>
      </c>
      <c r="G90" s="8">
        <f t="shared" si="29"/>
        <v>14.5</v>
      </c>
      <c r="H90" s="9">
        <f t="shared" si="30"/>
        <v>319</v>
      </c>
      <c r="I90" s="8">
        <f t="shared" si="31"/>
        <v>29</v>
      </c>
      <c r="J90" s="9">
        <f t="shared" si="32"/>
        <v>333.5</v>
      </c>
      <c r="K90" s="8">
        <f t="shared" si="33"/>
        <v>43.5</v>
      </c>
      <c r="L90" s="9">
        <f t="shared" si="34"/>
        <v>348</v>
      </c>
      <c r="M90" s="8">
        <f t="shared" si="35"/>
        <v>58</v>
      </c>
      <c r="N90" s="9">
        <f t="shared" si="36"/>
        <v>362.5</v>
      </c>
      <c r="O90" s="8">
        <f t="shared" si="37"/>
        <v>72.5</v>
      </c>
      <c r="P90" s="9">
        <f t="shared" si="38"/>
        <v>377</v>
      </c>
      <c r="Q90" s="8">
        <f t="shared" si="39"/>
        <v>87</v>
      </c>
      <c r="R90" s="9">
        <f t="shared" si="40"/>
        <v>406</v>
      </c>
      <c r="S90" s="8">
        <f t="shared" si="41"/>
        <v>116</v>
      </c>
      <c r="T90" s="9">
        <f t="shared" si="42"/>
        <v>435</v>
      </c>
      <c r="U90" s="8">
        <f t="shared" si="43"/>
        <v>145</v>
      </c>
    </row>
    <row r="91" spans="1:21" x14ac:dyDescent="0.25">
      <c r="A91" s="66" t="s">
        <v>152</v>
      </c>
      <c r="B91" s="66"/>
      <c r="C91" s="4" t="s">
        <v>101</v>
      </c>
      <c r="D91" s="9"/>
      <c r="E91" s="11">
        <v>140</v>
      </c>
      <c r="F91" s="6">
        <f t="shared" si="28"/>
        <v>147</v>
      </c>
      <c r="G91" s="8">
        <f t="shared" si="29"/>
        <v>7</v>
      </c>
      <c r="H91" s="9">
        <f t="shared" si="30"/>
        <v>154</v>
      </c>
      <c r="I91" s="8">
        <f t="shared" si="31"/>
        <v>14</v>
      </c>
      <c r="J91" s="9">
        <f t="shared" si="32"/>
        <v>161</v>
      </c>
      <c r="K91" s="8">
        <f t="shared" si="33"/>
        <v>21</v>
      </c>
      <c r="L91" s="9">
        <f t="shared" si="34"/>
        <v>168</v>
      </c>
      <c r="M91" s="8">
        <f t="shared" si="35"/>
        <v>28</v>
      </c>
      <c r="N91" s="9">
        <f t="shared" si="36"/>
        <v>175</v>
      </c>
      <c r="O91" s="8">
        <f t="shared" si="37"/>
        <v>35</v>
      </c>
      <c r="P91" s="9">
        <f t="shared" si="38"/>
        <v>182</v>
      </c>
      <c r="Q91" s="8">
        <f t="shared" si="39"/>
        <v>42</v>
      </c>
      <c r="R91" s="9">
        <f t="shared" si="40"/>
        <v>196</v>
      </c>
      <c r="S91" s="8">
        <f t="shared" si="41"/>
        <v>56</v>
      </c>
      <c r="T91" s="9">
        <f t="shared" si="42"/>
        <v>210</v>
      </c>
      <c r="U91" s="8">
        <f t="shared" si="43"/>
        <v>70</v>
      </c>
    </row>
    <row r="92" spans="1:21" x14ac:dyDescent="0.25">
      <c r="A92" s="66" t="s">
        <v>153</v>
      </c>
      <c r="B92" s="66"/>
      <c r="C92" s="4" t="s">
        <v>101</v>
      </c>
      <c r="D92" s="9"/>
      <c r="E92" s="11">
        <v>120</v>
      </c>
      <c r="F92" s="6">
        <f t="shared" si="28"/>
        <v>126</v>
      </c>
      <c r="G92" s="8">
        <f t="shared" si="29"/>
        <v>6</v>
      </c>
      <c r="H92" s="9">
        <f t="shared" si="30"/>
        <v>132</v>
      </c>
      <c r="I92" s="8">
        <f t="shared" si="31"/>
        <v>12</v>
      </c>
      <c r="J92" s="9">
        <f t="shared" si="32"/>
        <v>138</v>
      </c>
      <c r="K92" s="8">
        <f t="shared" si="33"/>
        <v>18</v>
      </c>
      <c r="L92" s="9">
        <f t="shared" si="34"/>
        <v>144</v>
      </c>
      <c r="M92" s="8">
        <f t="shared" si="35"/>
        <v>24</v>
      </c>
      <c r="N92" s="9">
        <f t="shared" si="36"/>
        <v>150</v>
      </c>
      <c r="O92" s="8">
        <f t="shared" si="37"/>
        <v>30</v>
      </c>
      <c r="P92" s="9">
        <f t="shared" si="38"/>
        <v>156</v>
      </c>
      <c r="Q92" s="8">
        <f t="shared" si="39"/>
        <v>36</v>
      </c>
      <c r="R92" s="9">
        <f t="shared" si="40"/>
        <v>168</v>
      </c>
      <c r="S92" s="8">
        <f t="shared" si="41"/>
        <v>48</v>
      </c>
      <c r="T92" s="9">
        <f t="shared" si="42"/>
        <v>180</v>
      </c>
      <c r="U92" s="8">
        <f t="shared" si="43"/>
        <v>60</v>
      </c>
    </row>
    <row r="93" spans="1:21" x14ac:dyDescent="0.25">
      <c r="A93" s="66" t="s">
        <v>154</v>
      </c>
      <c r="B93" s="66"/>
      <c r="C93" s="4" t="s">
        <v>101</v>
      </c>
      <c r="D93" s="9"/>
      <c r="E93" s="11">
        <v>180</v>
      </c>
      <c r="F93" s="6">
        <f t="shared" si="28"/>
        <v>189</v>
      </c>
      <c r="G93" s="8">
        <f t="shared" si="29"/>
        <v>9</v>
      </c>
      <c r="H93" s="9">
        <f t="shared" si="30"/>
        <v>198</v>
      </c>
      <c r="I93" s="8">
        <f t="shared" si="31"/>
        <v>18</v>
      </c>
      <c r="J93" s="9">
        <f t="shared" si="32"/>
        <v>207</v>
      </c>
      <c r="K93" s="8">
        <f t="shared" si="33"/>
        <v>27</v>
      </c>
      <c r="L93" s="9">
        <f t="shared" si="34"/>
        <v>216</v>
      </c>
      <c r="M93" s="8">
        <f t="shared" si="35"/>
        <v>36</v>
      </c>
      <c r="N93" s="9">
        <f t="shared" si="36"/>
        <v>225</v>
      </c>
      <c r="O93" s="8">
        <f t="shared" si="37"/>
        <v>45</v>
      </c>
      <c r="P93" s="9">
        <f t="shared" si="38"/>
        <v>234</v>
      </c>
      <c r="Q93" s="8">
        <f t="shared" si="39"/>
        <v>54</v>
      </c>
      <c r="R93" s="9">
        <f t="shared" si="40"/>
        <v>252</v>
      </c>
      <c r="S93" s="8">
        <f t="shared" si="41"/>
        <v>72</v>
      </c>
      <c r="T93" s="9">
        <f t="shared" si="42"/>
        <v>270</v>
      </c>
      <c r="U93" s="8">
        <f t="shared" si="43"/>
        <v>90</v>
      </c>
    </row>
    <row r="94" spans="1:21" x14ac:dyDescent="0.25">
      <c r="A94" s="66" t="s">
        <v>155</v>
      </c>
      <c r="B94" s="66"/>
      <c r="C94" s="4" t="s">
        <v>101</v>
      </c>
      <c r="D94" s="9"/>
      <c r="E94" s="11">
        <v>140</v>
      </c>
      <c r="F94" s="6">
        <f t="shared" si="28"/>
        <v>147</v>
      </c>
      <c r="G94" s="8">
        <f t="shared" si="29"/>
        <v>7</v>
      </c>
      <c r="H94" s="9">
        <f t="shared" si="30"/>
        <v>154</v>
      </c>
      <c r="I94" s="8">
        <f t="shared" si="31"/>
        <v>14</v>
      </c>
      <c r="J94" s="9">
        <f t="shared" si="32"/>
        <v>161</v>
      </c>
      <c r="K94" s="8">
        <f t="shared" si="33"/>
        <v>21</v>
      </c>
      <c r="L94" s="9">
        <f t="shared" si="34"/>
        <v>168</v>
      </c>
      <c r="M94" s="8">
        <f t="shared" si="35"/>
        <v>28</v>
      </c>
      <c r="N94" s="9">
        <f t="shared" si="36"/>
        <v>175</v>
      </c>
      <c r="O94" s="8">
        <f t="shared" si="37"/>
        <v>35</v>
      </c>
      <c r="P94" s="9">
        <f t="shared" si="38"/>
        <v>182</v>
      </c>
      <c r="Q94" s="8">
        <f t="shared" si="39"/>
        <v>42</v>
      </c>
      <c r="R94" s="9">
        <f t="shared" si="40"/>
        <v>196</v>
      </c>
      <c r="S94" s="8">
        <f t="shared" si="41"/>
        <v>56</v>
      </c>
      <c r="T94" s="9">
        <f t="shared" si="42"/>
        <v>210</v>
      </c>
      <c r="U94" s="8">
        <f t="shared" si="43"/>
        <v>70</v>
      </c>
    </row>
    <row r="95" spans="1:21" x14ac:dyDescent="0.25">
      <c r="A95" s="66" t="s">
        <v>156</v>
      </c>
      <c r="B95" s="66"/>
      <c r="C95" s="4" t="s">
        <v>101</v>
      </c>
      <c r="D95" s="9"/>
      <c r="E95" s="11">
        <v>260</v>
      </c>
      <c r="F95" s="6">
        <f t="shared" si="28"/>
        <v>273</v>
      </c>
      <c r="G95" s="8">
        <f t="shared" si="29"/>
        <v>13</v>
      </c>
      <c r="H95" s="9">
        <f t="shared" si="30"/>
        <v>286</v>
      </c>
      <c r="I95" s="8">
        <f t="shared" si="31"/>
        <v>26</v>
      </c>
      <c r="J95" s="9">
        <f t="shared" si="32"/>
        <v>299</v>
      </c>
      <c r="K95" s="8">
        <f t="shared" si="33"/>
        <v>39</v>
      </c>
      <c r="L95" s="9">
        <f t="shared" si="34"/>
        <v>312</v>
      </c>
      <c r="M95" s="8">
        <f t="shared" si="35"/>
        <v>52</v>
      </c>
      <c r="N95" s="9">
        <f t="shared" si="36"/>
        <v>325</v>
      </c>
      <c r="O95" s="8">
        <f t="shared" si="37"/>
        <v>65</v>
      </c>
      <c r="P95" s="9">
        <f t="shared" si="38"/>
        <v>338</v>
      </c>
      <c r="Q95" s="8">
        <f t="shared" si="39"/>
        <v>78</v>
      </c>
      <c r="R95" s="9">
        <f t="shared" si="40"/>
        <v>364</v>
      </c>
      <c r="S95" s="8">
        <f t="shared" si="41"/>
        <v>104</v>
      </c>
      <c r="T95" s="9">
        <f t="shared" si="42"/>
        <v>390</v>
      </c>
      <c r="U95" s="8">
        <f t="shared" si="43"/>
        <v>130</v>
      </c>
    </row>
    <row r="96" spans="1:21" x14ac:dyDescent="0.25">
      <c r="A96" s="66" t="s">
        <v>157</v>
      </c>
      <c r="B96" s="66"/>
      <c r="C96" s="4" t="s">
        <v>101</v>
      </c>
      <c r="D96" s="9"/>
      <c r="E96" s="11">
        <v>80</v>
      </c>
      <c r="F96" s="6">
        <f t="shared" si="28"/>
        <v>84</v>
      </c>
      <c r="G96" s="8">
        <f t="shared" si="29"/>
        <v>4</v>
      </c>
      <c r="H96" s="9">
        <f t="shared" si="30"/>
        <v>88</v>
      </c>
      <c r="I96" s="8">
        <f t="shared" si="31"/>
        <v>8</v>
      </c>
      <c r="J96" s="9">
        <f t="shared" si="32"/>
        <v>92</v>
      </c>
      <c r="K96" s="8">
        <f t="shared" si="33"/>
        <v>12</v>
      </c>
      <c r="L96" s="9">
        <f t="shared" si="34"/>
        <v>96</v>
      </c>
      <c r="M96" s="8">
        <f t="shared" si="35"/>
        <v>16</v>
      </c>
      <c r="N96" s="9">
        <f t="shared" si="36"/>
        <v>100</v>
      </c>
      <c r="O96" s="8">
        <f t="shared" si="37"/>
        <v>20</v>
      </c>
      <c r="P96" s="9">
        <f t="shared" si="38"/>
        <v>104</v>
      </c>
      <c r="Q96" s="8">
        <f t="shared" si="39"/>
        <v>24</v>
      </c>
      <c r="R96" s="9">
        <f t="shared" si="40"/>
        <v>112</v>
      </c>
      <c r="S96" s="8">
        <f t="shared" si="41"/>
        <v>32</v>
      </c>
      <c r="T96" s="9">
        <f t="shared" si="42"/>
        <v>120</v>
      </c>
      <c r="U96" s="8">
        <f t="shared" si="43"/>
        <v>40</v>
      </c>
    </row>
    <row r="97" spans="1:21" x14ac:dyDescent="0.25">
      <c r="A97" s="66" t="s">
        <v>158</v>
      </c>
      <c r="B97" s="66"/>
      <c r="C97" s="4" t="s">
        <v>101</v>
      </c>
      <c r="D97" s="9"/>
      <c r="E97" s="11">
        <v>40</v>
      </c>
      <c r="F97" s="6">
        <f t="shared" si="28"/>
        <v>42</v>
      </c>
      <c r="G97" s="8">
        <f t="shared" si="29"/>
        <v>2</v>
      </c>
      <c r="H97" s="9">
        <f t="shared" si="30"/>
        <v>44</v>
      </c>
      <c r="I97" s="8">
        <f t="shared" si="31"/>
        <v>4</v>
      </c>
      <c r="J97" s="9">
        <f t="shared" si="32"/>
        <v>46</v>
      </c>
      <c r="K97" s="8">
        <f t="shared" si="33"/>
        <v>6</v>
      </c>
      <c r="L97" s="9">
        <f t="shared" si="34"/>
        <v>48</v>
      </c>
      <c r="M97" s="8">
        <f t="shared" si="35"/>
        <v>8</v>
      </c>
      <c r="N97" s="9">
        <f t="shared" si="36"/>
        <v>50</v>
      </c>
      <c r="O97" s="8">
        <f t="shared" si="37"/>
        <v>10</v>
      </c>
      <c r="P97" s="9">
        <f t="shared" si="38"/>
        <v>52</v>
      </c>
      <c r="Q97" s="8">
        <f t="shared" si="39"/>
        <v>12</v>
      </c>
      <c r="R97" s="9">
        <f t="shared" si="40"/>
        <v>56</v>
      </c>
      <c r="S97" s="8">
        <f t="shared" si="41"/>
        <v>16</v>
      </c>
      <c r="T97" s="9">
        <f t="shared" si="42"/>
        <v>60</v>
      </c>
      <c r="U97" s="8">
        <f t="shared" si="43"/>
        <v>20</v>
      </c>
    </row>
    <row r="98" spans="1:21" x14ac:dyDescent="0.25">
      <c r="A98" s="66" t="s">
        <v>159</v>
      </c>
      <c r="B98" s="66"/>
      <c r="C98" s="4" t="s">
        <v>101</v>
      </c>
      <c r="D98" s="9"/>
      <c r="E98" s="11">
        <v>260</v>
      </c>
      <c r="F98" s="6">
        <f t="shared" si="28"/>
        <v>273</v>
      </c>
      <c r="G98" s="8">
        <f t="shared" si="29"/>
        <v>13</v>
      </c>
      <c r="H98" s="9">
        <f t="shared" si="30"/>
        <v>286</v>
      </c>
      <c r="I98" s="8">
        <f t="shared" si="31"/>
        <v>26</v>
      </c>
      <c r="J98" s="9">
        <f t="shared" si="32"/>
        <v>299</v>
      </c>
      <c r="K98" s="8">
        <f t="shared" si="33"/>
        <v>39</v>
      </c>
      <c r="L98" s="9">
        <f t="shared" si="34"/>
        <v>312</v>
      </c>
      <c r="M98" s="8">
        <f t="shared" si="35"/>
        <v>52</v>
      </c>
      <c r="N98" s="9">
        <f t="shared" si="36"/>
        <v>325</v>
      </c>
      <c r="O98" s="8">
        <f t="shared" si="37"/>
        <v>65</v>
      </c>
      <c r="P98" s="9">
        <f t="shared" si="38"/>
        <v>338</v>
      </c>
      <c r="Q98" s="8">
        <f t="shared" si="39"/>
        <v>78</v>
      </c>
      <c r="R98" s="9">
        <f t="shared" si="40"/>
        <v>364</v>
      </c>
      <c r="S98" s="8">
        <f t="shared" si="41"/>
        <v>104</v>
      </c>
      <c r="T98" s="9">
        <f t="shared" si="42"/>
        <v>390</v>
      </c>
      <c r="U98" s="8">
        <f t="shared" si="43"/>
        <v>130</v>
      </c>
    </row>
    <row r="99" spans="1:21" x14ac:dyDescent="0.25">
      <c r="A99" s="66" t="s">
        <v>160</v>
      </c>
      <c r="B99" s="66" t="s">
        <v>161</v>
      </c>
      <c r="C99" s="4" t="s">
        <v>101</v>
      </c>
      <c r="D99" s="9"/>
      <c r="E99" s="11">
        <v>130</v>
      </c>
      <c r="F99" s="6">
        <f t="shared" si="28"/>
        <v>136.5</v>
      </c>
      <c r="G99" s="8">
        <f t="shared" si="29"/>
        <v>6.5</v>
      </c>
      <c r="H99" s="9">
        <f t="shared" si="30"/>
        <v>143</v>
      </c>
      <c r="I99" s="8">
        <f t="shared" si="31"/>
        <v>13</v>
      </c>
      <c r="J99" s="9">
        <f t="shared" si="32"/>
        <v>149.5</v>
      </c>
      <c r="K99" s="8">
        <f t="shared" si="33"/>
        <v>19.5</v>
      </c>
      <c r="L99" s="9">
        <f t="shared" si="34"/>
        <v>156</v>
      </c>
      <c r="M99" s="8">
        <f t="shared" si="35"/>
        <v>26</v>
      </c>
      <c r="N99" s="9">
        <f t="shared" si="36"/>
        <v>162.5</v>
      </c>
      <c r="O99" s="8">
        <f t="shared" si="37"/>
        <v>32.5</v>
      </c>
      <c r="P99" s="9">
        <f t="shared" si="38"/>
        <v>169</v>
      </c>
      <c r="Q99" s="8">
        <f t="shared" si="39"/>
        <v>39</v>
      </c>
      <c r="R99" s="9">
        <f t="shared" si="40"/>
        <v>182</v>
      </c>
      <c r="S99" s="8">
        <f t="shared" si="41"/>
        <v>52</v>
      </c>
      <c r="T99" s="9">
        <f t="shared" si="42"/>
        <v>195</v>
      </c>
      <c r="U99" s="8">
        <f t="shared" si="43"/>
        <v>65</v>
      </c>
    </row>
    <row r="100" spans="1:21" x14ac:dyDescent="0.25">
      <c r="A100" s="66" t="s">
        <v>162</v>
      </c>
      <c r="B100" s="66"/>
      <c r="C100" s="4" t="s">
        <v>101</v>
      </c>
      <c r="D100" s="9"/>
      <c r="E100" s="11">
        <v>70</v>
      </c>
      <c r="F100" s="6">
        <f t="shared" si="28"/>
        <v>73.5</v>
      </c>
      <c r="G100" s="8">
        <f t="shared" si="29"/>
        <v>3.5</v>
      </c>
      <c r="H100" s="9">
        <f t="shared" si="30"/>
        <v>77</v>
      </c>
      <c r="I100" s="8">
        <f t="shared" si="31"/>
        <v>7</v>
      </c>
      <c r="J100" s="9">
        <f t="shared" si="32"/>
        <v>80.5</v>
      </c>
      <c r="K100" s="8">
        <f t="shared" si="33"/>
        <v>10.5</v>
      </c>
      <c r="L100" s="9">
        <f t="shared" si="34"/>
        <v>84</v>
      </c>
      <c r="M100" s="8">
        <f t="shared" si="35"/>
        <v>14</v>
      </c>
      <c r="N100" s="9">
        <f t="shared" si="36"/>
        <v>87.5</v>
      </c>
      <c r="O100" s="8">
        <f t="shared" si="37"/>
        <v>17.5</v>
      </c>
      <c r="P100" s="9">
        <f t="shared" si="38"/>
        <v>91</v>
      </c>
      <c r="Q100" s="8">
        <f t="shared" si="39"/>
        <v>21</v>
      </c>
      <c r="R100" s="9">
        <f t="shared" si="40"/>
        <v>98</v>
      </c>
      <c r="S100" s="8">
        <f t="shared" si="41"/>
        <v>28</v>
      </c>
      <c r="T100" s="9">
        <f t="shared" si="42"/>
        <v>105</v>
      </c>
      <c r="U100" s="8">
        <f t="shared" si="43"/>
        <v>35</v>
      </c>
    </row>
    <row r="101" spans="1:21" x14ac:dyDescent="0.25">
      <c r="A101" s="66" t="s">
        <v>163</v>
      </c>
      <c r="B101" s="66"/>
      <c r="C101" s="4" t="s">
        <v>101</v>
      </c>
      <c r="D101" s="9"/>
      <c r="E101" s="11">
        <v>70</v>
      </c>
      <c r="F101" s="6">
        <f t="shared" ref="F101:F112" si="44">0.05*E101+E101</f>
        <v>73.5</v>
      </c>
      <c r="G101" s="8">
        <f t="shared" ref="G101:G112" si="45">F101-E101</f>
        <v>3.5</v>
      </c>
      <c r="H101" s="9">
        <f t="shared" ref="H101:H112" si="46">0.1*E101+E101</f>
        <v>77</v>
      </c>
      <c r="I101" s="8">
        <f t="shared" ref="I101:I112" si="47">H101-E101</f>
        <v>7</v>
      </c>
      <c r="J101" s="9">
        <f t="shared" ref="J101:J112" si="48">0.15*E101+E101</f>
        <v>80.5</v>
      </c>
      <c r="K101" s="8">
        <f t="shared" ref="K101:K112" si="49">J101-E101</f>
        <v>10.5</v>
      </c>
      <c r="L101" s="9">
        <f t="shared" ref="L101:L112" si="50">0.2*E101+E101</f>
        <v>84</v>
      </c>
      <c r="M101" s="8">
        <f t="shared" ref="M101:M112" si="51">L101-E101</f>
        <v>14</v>
      </c>
      <c r="N101" s="9">
        <f t="shared" ref="N101:N112" si="52">0.25*E101+E101</f>
        <v>87.5</v>
      </c>
      <c r="O101" s="8">
        <f t="shared" ref="O101:O112" si="53">N101-E101</f>
        <v>17.5</v>
      </c>
      <c r="P101" s="9">
        <f t="shared" ref="P101:P112" si="54">0.3*E101+E101</f>
        <v>91</v>
      </c>
      <c r="Q101" s="8">
        <f t="shared" ref="Q101:Q111" si="55">P101-E101</f>
        <v>21</v>
      </c>
      <c r="R101" s="9">
        <f t="shared" si="40"/>
        <v>98</v>
      </c>
      <c r="S101" s="8">
        <f t="shared" si="41"/>
        <v>28</v>
      </c>
      <c r="T101" s="9">
        <f t="shared" si="42"/>
        <v>105</v>
      </c>
      <c r="U101" s="8">
        <f t="shared" si="43"/>
        <v>35</v>
      </c>
    </row>
    <row r="102" spans="1:21" x14ac:dyDescent="0.25">
      <c r="A102" s="66" t="s">
        <v>164</v>
      </c>
      <c r="B102" s="66"/>
      <c r="C102" s="4" t="s">
        <v>101</v>
      </c>
      <c r="D102" s="9"/>
      <c r="E102" s="11">
        <v>200</v>
      </c>
      <c r="F102" s="6">
        <f t="shared" si="44"/>
        <v>210</v>
      </c>
      <c r="G102" s="8">
        <f t="shared" si="45"/>
        <v>10</v>
      </c>
      <c r="H102" s="9">
        <f t="shared" si="46"/>
        <v>220</v>
      </c>
      <c r="I102" s="8">
        <f t="shared" si="47"/>
        <v>20</v>
      </c>
      <c r="J102" s="9">
        <f t="shared" si="48"/>
        <v>230</v>
      </c>
      <c r="K102" s="8">
        <f t="shared" si="49"/>
        <v>30</v>
      </c>
      <c r="L102" s="9">
        <f t="shared" si="50"/>
        <v>240</v>
      </c>
      <c r="M102" s="8">
        <f t="shared" si="51"/>
        <v>40</v>
      </c>
      <c r="N102" s="9">
        <f t="shared" si="52"/>
        <v>250</v>
      </c>
      <c r="O102" s="8">
        <f t="shared" si="53"/>
        <v>50</v>
      </c>
      <c r="P102" s="9">
        <f t="shared" si="54"/>
        <v>260</v>
      </c>
      <c r="Q102" s="8">
        <f t="shared" si="55"/>
        <v>60</v>
      </c>
      <c r="R102" s="9">
        <f t="shared" si="40"/>
        <v>280</v>
      </c>
      <c r="S102" s="8">
        <f t="shared" si="41"/>
        <v>80</v>
      </c>
      <c r="T102" s="9">
        <f t="shared" si="42"/>
        <v>300</v>
      </c>
      <c r="U102" s="8">
        <f t="shared" si="43"/>
        <v>100</v>
      </c>
    </row>
    <row r="103" spans="1:21" x14ac:dyDescent="0.25">
      <c r="A103" s="66" t="s">
        <v>165</v>
      </c>
      <c r="B103" s="66" t="s">
        <v>166</v>
      </c>
      <c r="C103" s="4" t="s">
        <v>101</v>
      </c>
      <c r="D103" s="9"/>
      <c r="E103" s="11">
        <v>200</v>
      </c>
      <c r="F103" s="6">
        <f t="shared" si="44"/>
        <v>210</v>
      </c>
      <c r="G103" s="8">
        <f t="shared" si="45"/>
        <v>10</v>
      </c>
      <c r="H103" s="9">
        <f t="shared" si="46"/>
        <v>220</v>
      </c>
      <c r="I103" s="8">
        <f t="shared" si="47"/>
        <v>20</v>
      </c>
      <c r="J103" s="9">
        <f t="shared" si="48"/>
        <v>230</v>
      </c>
      <c r="K103" s="8">
        <f t="shared" si="49"/>
        <v>30</v>
      </c>
      <c r="L103" s="9">
        <f t="shared" si="50"/>
        <v>240</v>
      </c>
      <c r="M103" s="8">
        <f t="shared" si="51"/>
        <v>40</v>
      </c>
      <c r="N103" s="9">
        <f t="shared" si="52"/>
        <v>250</v>
      </c>
      <c r="O103" s="8">
        <f t="shared" si="53"/>
        <v>50</v>
      </c>
      <c r="P103" s="9">
        <f t="shared" si="54"/>
        <v>260</v>
      </c>
      <c r="Q103" s="8">
        <f t="shared" si="55"/>
        <v>60</v>
      </c>
      <c r="R103" s="9">
        <f t="shared" si="40"/>
        <v>280</v>
      </c>
      <c r="S103" s="8">
        <f t="shared" si="41"/>
        <v>80</v>
      </c>
      <c r="T103" s="9">
        <f t="shared" si="42"/>
        <v>300</v>
      </c>
      <c r="U103" s="8">
        <f t="shared" si="43"/>
        <v>100</v>
      </c>
    </row>
    <row r="104" spans="1:21" x14ac:dyDescent="0.25">
      <c r="A104" s="66" t="s">
        <v>167</v>
      </c>
      <c r="B104" s="66"/>
      <c r="C104" s="4" t="s">
        <v>101</v>
      </c>
      <c r="D104" s="9"/>
      <c r="E104" s="11">
        <v>80</v>
      </c>
      <c r="F104" s="6">
        <f t="shared" si="44"/>
        <v>84</v>
      </c>
      <c r="G104" s="8">
        <f t="shared" si="45"/>
        <v>4</v>
      </c>
      <c r="H104" s="9"/>
      <c r="I104" s="8">
        <f t="shared" si="47"/>
        <v>-80</v>
      </c>
      <c r="J104" s="9">
        <f t="shared" si="48"/>
        <v>92</v>
      </c>
      <c r="K104" s="8">
        <f t="shared" si="49"/>
        <v>12</v>
      </c>
      <c r="L104" s="9">
        <f t="shared" si="50"/>
        <v>96</v>
      </c>
      <c r="M104" s="8">
        <f t="shared" si="51"/>
        <v>16</v>
      </c>
      <c r="N104" s="9">
        <f t="shared" si="52"/>
        <v>100</v>
      </c>
      <c r="O104" s="8">
        <f t="shared" si="53"/>
        <v>20</v>
      </c>
      <c r="P104" s="9">
        <f t="shared" si="54"/>
        <v>104</v>
      </c>
      <c r="Q104" s="8">
        <f t="shared" si="55"/>
        <v>24</v>
      </c>
      <c r="R104" s="9">
        <f t="shared" si="40"/>
        <v>112</v>
      </c>
      <c r="S104" s="8">
        <f t="shared" si="41"/>
        <v>32</v>
      </c>
      <c r="T104" s="9">
        <f t="shared" si="42"/>
        <v>120</v>
      </c>
      <c r="U104" s="8">
        <f t="shared" si="43"/>
        <v>40</v>
      </c>
    </row>
    <row r="105" spans="1:21" x14ac:dyDescent="0.25">
      <c r="A105" s="66" t="s">
        <v>168</v>
      </c>
      <c r="B105" s="66" t="s">
        <v>169</v>
      </c>
      <c r="C105" s="4" t="s">
        <v>101</v>
      </c>
      <c r="D105" s="9"/>
      <c r="E105" s="11">
        <v>160</v>
      </c>
      <c r="F105" s="6">
        <f t="shared" si="44"/>
        <v>168</v>
      </c>
      <c r="G105" s="8">
        <f t="shared" si="45"/>
        <v>8</v>
      </c>
      <c r="H105" s="9">
        <f t="shared" si="46"/>
        <v>176</v>
      </c>
      <c r="I105" s="8">
        <f t="shared" si="47"/>
        <v>16</v>
      </c>
      <c r="J105" s="9">
        <f t="shared" si="48"/>
        <v>184</v>
      </c>
      <c r="K105" s="8">
        <f t="shared" si="49"/>
        <v>24</v>
      </c>
      <c r="L105" s="9">
        <f t="shared" si="50"/>
        <v>192</v>
      </c>
      <c r="M105" s="8">
        <f t="shared" si="51"/>
        <v>32</v>
      </c>
      <c r="N105" s="9">
        <f t="shared" si="52"/>
        <v>200</v>
      </c>
      <c r="O105" s="8">
        <f t="shared" si="53"/>
        <v>40</v>
      </c>
      <c r="P105" s="9">
        <f t="shared" si="54"/>
        <v>208</v>
      </c>
      <c r="Q105" s="8">
        <f t="shared" si="55"/>
        <v>48</v>
      </c>
      <c r="R105" s="9">
        <f t="shared" si="40"/>
        <v>224</v>
      </c>
      <c r="S105" s="8">
        <f t="shared" si="41"/>
        <v>64</v>
      </c>
      <c r="T105" s="9">
        <f t="shared" si="42"/>
        <v>240</v>
      </c>
      <c r="U105" s="8">
        <f t="shared" si="43"/>
        <v>80</v>
      </c>
    </row>
    <row r="106" spans="1:21" x14ac:dyDescent="0.25">
      <c r="A106" s="66" t="s">
        <v>170</v>
      </c>
      <c r="B106" s="66"/>
      <c r="C106" s="4" t="s">
        <v>101</v>
      </c>
      <c r="D106" s="9"/>
      <c r="E106" s="11">
        <v>60</v>
      </c>
      <c r="F106" s="6">
        <f t="shared" si="44"/>
        <v>63</v>
      </c>
      <c r="G106" s="8">
        <f t="shared" si="45"/>
        <v>3</v>
      </c>
      <c r="H106" s="9">
        <f t="shared" si="46"/>
        <v>66</v>
      </c>
      <c r="I106" s="8">
        <f t="shared" si="47"/>
        <v>6</v>
      </c>
      <c r="J106" s="9">
        <f t="shared" si="48"/>
        <v>69</v>
      </c>
      <c r="K106" s="8">
        <f t="shared" si="49"/>
        <v>9</v>
      </c>
      <c r="L106" s="9">
        <f t="shared" si="50"/>
        <v>72</v>
      </c>
      <c r="M106" s="8">
        <f t="shared" si="51"/>
        <v>12</v>
      </c>
      <c r="N106" s="9">
        <f t="shared" si="52"/>
        <v>75</v>
      </c>
      <c r="O106" s="8">
        <f t="shared" si="53"/>
        <v>15</v>
      </c>
      <c r="P106" s="9">
        <f t="shared" si="54"/>
        <v>78</v>
      </c>
      <c r="Q106" s="8">
        <f t="shared" si="55"/>
        <v>18</v>
      </c>
      <c r="R106" s="9">
        <f t="shared" si="40"/>
        <v>84</v>
      </c>
      <c r="S106" s="8">
        <f t="shared" si="41"/>
        <v>24</v>
      </c>
      <c r="T106" s="9">
        <f t="shared" si="42"/>
        <v>90</v>
      </c>
      <c r="U106" s="8">
        <f t="shared" si="43"/>
        <v>30</v>
      </c>
    </row>
    <row r="107" spans="1:21" x14ac:dyDescent="0.25">
      <c r="A107" s="66" t="s">
        <v>171</v>
      </c>
      <c r="B107" s="66" t="s">
        <v>172</v>
      </c>
      <c r="C107" s="4" t="s">
        <v>101</v>
      </c>
      <c r="D107" s="9"/>
      <c r="E107" s="11">
        <v>150</v>
      </c>
      <c r="F107" s="6">
        <f t="shared" si="44"/>
        <v>157.5</v>
      </c>
      <c r="G107" s="8">
        <f t="shared" si="45"/>
        <v>7.5</v>
      </c>
      <c r="H107" s="9">
        <f t="shared" si="46"/>
        <v>165</v>
      </c>
      <c r="I107" s="8">
        <f t="shared" si="47"/>
        <v>15</v>
      </c>
      <c r="J107" s="9">
        <f t="shared" si="48"/>
        <v>172.5</v>
      </c>
      <c r="K107" s="8">
        <f t="shared" si="49"/>
        <v>22.5</v>
      </c>
      <c r="L107" s="9">
        <f t="shared" si="50"/>
        <v>180</v>
      </c>
      <c r="M107" s="8">
        <f t="shared" si="51"/>
        <v>30</v>
      </c>
      <c r="N107" s="9">
        <f t="shared" si="52"/>
        <v>187.5</v>
      </c>
      <c r="O107" s="8">
        <f t="shared" si="53"/>
        <v>37.5</v>
      </c>
      <c r="P107" s="9">
        <f t="shared" si="54"/>
        <v>195</v>
      </c>
      <c r="Q107" s="8">
        <f t="shared" si="55"/>
        <v>45</v>
      </c>
      <c r="R107" s="9">
        <f t="shared" si="40"/>
        <v>210</v>
      </c>
      <c r="S107" s="8">
        <f t="shared" si="41"/>
        <v>60</v>
      </c>
      <c r="T107" s="9">
        <f t="shared" si="42"/>
        <v>225</v>
      </c>
      <c r="U107" s="8">
        <f t="shared" si="43"/>
        <v>75</v>
      </c>
    </row>
    <row r="108" spans="1:21" x14ac:dyDescent="0.25">
      <c r="A108" s="66" t="s">
        <v>173</v>
      </c>
      <c r="B108" s="66"/>
      <c r="C108" s="4" t="s">
        <v>101</v>
      </c>
      <c r="D108" s="9"/>
      <c r="E108" s="11">
        <v>70</v>
      </c>
      <c r="F108" s="6">
        <f t="shared" si="44"/>
        <v>73.5</v>
      </c>
      <c r="G108" s="8">
        <f t="shared" si="45"/>
        <v>3.5</v>
      </c>
      <c r="H108" s="9">
        <f t="shared" si="46"/>
        <v>77</v>
      </c>
      <c r="I108" s="8">
        <f t="shared" si="47"/>
        <v>7</v>
      </c>
      <c r="J108" s="9">
        <f t="shared" si="48"/>
        <v>80.5</v>
      </c>
      <c r="K108" s="8">
        <f t="shared" si="49"/>
        <v>10.5</v>
      </c>
      <c r="L108" s="9">
        <f t="shared" si="50"/>
        <v>84</v>
      </c>
      <c r="M108" s="8">
        <f t="shared" si="51"/>
        <v>14</v>
      </c>
      <c r="N108" s="9">
        <f t="shared" si="52"/>
        <v>87.5</v>
      </c>
      <c r="O108" s="8">
        <f t="shared" si="53"/>
        <v>17.5</v>
      </c>
      <c r="P108" s="9">
        <f t="shared" si="54"/>
        <v>91</v>
      </c>
      <c r="Q108" s="8">
        <f t="shared" si="55"/>
        <v>21</v>
      </c>
      <c r="R108" s="9">
        <f t="shared" si="40"/>
        <v>98</v>
      </c>
      <c r="S108" s="8">
        <f t="shared" si="41"/>
        <v>28</v>
      </c>
      <c r="T108" s="9">
        <f t="shared" si="42"/>
        <v>105</v>
      </c>
      <c r="U108" s="8">
        <f t="shared" si="43"/>
        <v>35</v>
      </c>
    </row>
    <row r="109" spans="1:21" x14ac:dyDescent="0.25">
      <c r="A109" s="66" t="s">
        <v>174</v>
      </c>
      <c r="B109" s="66"/>
      <c r="C109" s="4" t="s">
        <v>101</v>
      </c>
      <c r="D109" s="9"/>
      <c r="E109" s="11">
        <v>60</v>
      </c>
      <c r="F109" s="6">
        <f t="shared" si="44"/>
        <v>63</v>
      </c>
      <c r="G109" s="8">
        <f t="shared" si="45"/>
        <v>3</v>
      </c>
      <c r="H109" s="9">
        <f t="shared" si="46"/>
        <v>66</v>
      </c>
      <c r="I109" s="8">
        <f t="shared" si="47"/>
        <v>6</v>
      </c>
      <c r="J109" s="9">
        <f t="shared" si="48"/>
        <v>69</v>
      </c>
      <c r="K109" s="8">
        <f t="shared" si="49"/>
        <v>9</v>
      </c>
      <c r="L109" s="9">
        <f t="shared" si="50"/>
        <v>72</v>
      </c>
      <c r="M109" s="8">
        <f t="shared" si="51"/>
        <v>12</v>
      </c>
      <c r="N109" s="9">
        <f t="shared" si="52"/>
        <v>75</v>
      </c>
      <c r="O109" s="8">
        <f t="shared" si="53"/>
        <v>15</v>
      </c>
      <c r="P109" s="9">
        <f t="shared" si="54"/>
        <v>78</v>
      </c>
      <c r="Q109" s="8">
        <f t="shared" si="55"/>
        <v>18</v>
      </c>
      <c r="R109" s="9">
        <f t="shared" si="40"/>
        <v>84</v>
      </c>
      <c r="S109" s="8">
        <f t="shared" si="41"/>
        <v>24</v>
      </c>
      <c r="T109" s="9">
        <f t="shared" si="42"/>
        <v>90</v>
      </c>
      <c r="U109" s="8">
        <f t="shared" si="43"/>
        <v>30</v>
      </c>
    </row>
    <row r="110" spans="1:21" x14ac:dyDescent="0.25">
      <c r="A110" s="66" t="s">
        <v>175</v>
      </c>
      <c r="B110" s="66" t="s">
        <v>176</v>
      </c>
      <c r="C110" s="4" t="s">
        <v>101</v>
      </c>
      <c r="D110" s="9"/>
      <c r="E110" s="11">
        <v>480</v>
      </c>
      <c r="F110" s="6">
        <f t="shared" si="44"/>
        <v>504</v>
      </c>
      <c r="G110" s="8">
        <f t="shared" si="45"/>
        <v>24</v>
      </c>
      <c r="H110" s="9">
        <f t="shared" si="46"/>
        <v>528</v>
      </c>
      <c r="I110" s="8">
        <f t="shared" si="47"/>
        <v>48</v>
      </c>
      <c r="J110" s="9">
        <f t="shared" si="48"/>
        <v>552</v>
      </c>
      <c r="K110" s="8">
        <f t="shared" si="49"/>
        <v>72</v>
      </c>
      <c r="L110" s="9">
        <f t="shared" si="50"/>
        <v>576</v>
      </c>
      <c r="M110" s="8">
        <f t="shared" si="51"/>
        <v>96</v>
      </c>
      <c r="N110" s="9">
        <f t="shared" si="52"/>
        <v>600</v>
      </c>
      <c r="O110" s="8">
        <f t="shared" si="53"/>
        <v>120</v>
      </c>
      <c r="P110" s="9">
        <f t="shared" si="54"/>
        <v>624</v>
      </c>
      <c r="Q110" s="8">
        <f t="shared" si="55"/>
        <v>144</v>
      </c>
      <c r="R110" s="9">
        <f t="shared" si="40"/>
        <v>672</v>
      </c>
      <c r="S110" s="8">
        <f t="shared" si="41"/>
        <v>192</v>
      </c>
      <c r="T110" s="9">
        <f t="shared" si="42"/>
        <v>720</v>
      </c>
      <c r="U110" s="8">
        <f t="shared" si="43"/>
        <v>240</v>
      </c>
    </row>
    <row r="111" spans="1:21" x14ac:dyDescent="0.25">
      <c r="A111" s="66" t="s">
        <v>177</v>
      </c>
      <c r="B111" s="66"/>
      <c r="C111" s="4" t="s">
        <v>101</v>
      </c>
      <c r="D111" s="9"/>
      <c r="E111" s="11">
        <v>180</v>
      </c>
      <c r="F111" s="6">
        <f t="shared" si="44"/>
        <v>189</v>
      </c>
      <c r="G111" s="8">
        <f t="shared" si="45"/>
        <v>9</v>
      </c>
      <c r="H111" s="9">
        <f t="shared" si="46"/>
        <v>198</v>
      </c>
      <c r="I111" s="8">
        <f t="shared" si="47"/>
        <v>18</v>
      </c>
      <c r="J111" s="9">
        <f t="shared" si="48"/>
        <v>207</v>
      </c>
      <c r="K111" s="8">
        <f t="shared" si="49"/>
        <v>27</v>
      </c>
      <c r="L111" s="9">
        <f t="shared" si="50"/>
        <v>216</v>
      </c>
      <c r="M111" s="8">
        <f t="shared" si="51"/>
        <v>36</v>
      </c>
      <c r="N111" s="9">
        <f t="shared" si="52"/>
        <v>225</v>
      </c>
      <c r="O111" s="8">
        <f t="shared" si="53"/>
        <v>45</v>
      </c>
      <c r="P111" s="9">
        <f t="shared" si="54"/>
        <v>234</v>
      </c>
      <c r="Q111" s="8">
        <f t="shared" si="55"/>
        <v>54</v>
      </c>
      <c r="R111" s="9">
        <f t="shared" si="40"/>
        <v>252</v>
      </c>
      <c r="S111" s="8">
        <f t="shared" si="41"/>
        <v>72</v>
      </c>
      <c r="T111" s="9">
        <f t="shared" si="42"/>
        <v>270</v>
      </c>
      <c r="U111" s="8">
        <f t="shared" si="43"/>
        <v>90</v>
      </c>
    </row>
    <row r="112" spans="1:21" x14ac:dyDescent="0.25">
      <c r="A112" s="66" t="s">
        <v>178</v>
      </c>
      <c r="B112" s="66" t="s">
        <v>179</v>
      </c>
      <c r="C112" s="4" t="s">
        <v>101</v>
      </c>
      <c r="D112" s="9"/>
      <c r="E112" s="11">
        <v>60</v>
      </c>
      <c r="F112" s="6">
        <f t="shared" si="44"/>
        <v>63</v>
      </c>
      <c r="G112" s="8">
        <f t="shared" si="45"/>
        <v>3</v>
      </c>
      <c r="H112" s="9">
        <f t="shared" si="46"/>
        <v>66</v>
      </c>
      <c r="I112" s="8">
        <f t="shared" si="47"/>
        <v>6</v>
      </c>
      <c r="J112" s="9">
        <f t="shared" si="48"/>
        <v>69</v>
      </c>
      <c r="K112" s="8">
        <f t="shared" si="49"/>
        <v>9</v>
      </c>
      <c r="L112" s="9">
        <f t="shared" si="50"/>
        <v>72</v>
      </c>
      <c r="M112" s="8">
        <f t="shared" si="51"/>
        <v>12</v>
      </c>
      <c r="N112" s="9">
        <f t="shared" si="52"/>
        <v>75</v>
      </c>
      <c r="O112" s="8">
        <f t="shared" si="53"/>
        <v>15</v>
      </c>
      <c r="P112" s="9">
        <f t="shared" si="54"/>
        <v>78</v>
      </c>
      <c r="Q112" s="8" cm="1">
        <f t="array" aca="1" ref="Q112" ca="1">P11+Q13:Q1122-E112</f>
        <v>0</v>
      </c>
      <c r="R112" s="9">
        <f t="shared" si="40"/>
        <v>84</v>
      </c>
      <c r="S112" s="8">
        <f t="shared" si="41"/>
        <v>24</v>
      </c>
      <c r="T112" s="9">
        <f t="shared" si="42"/>
        <v>90</v>
      </c>
      <c r="U112" s="8">
        <f t="shared" si="43"/>
        <v>30</v>
      </c>
    </row>
    <row r="113" spans="1:17" x14ac:dyDescent="0.25">
      <c r="Q113" s="68"/>
    </row>
    <row r="114" spans="1:17" x14ac:dyDescent="0.25">
      <c r="A114" s="2" t="s">
        <v>180</v>
      </c>
    </row>
    <row r="115" spans="1:17" x14ac:dyDescent="0.25">
      <c r="A115" s="2" t="s">
        <v>181</v>
      </c>
    </row>
    <row r="116" spans="1:17" x14ac:dyDescent="0.25">
      <c r="A116" s="2" t="s">
        <v>182</v>
      </c>
    </row>
    <row r="117" spans="1:17" x14ac:dyDescent="0.25">
      <c r="A117" s="2" t="s">
        <v>183</v>
      </c>
    </row>
    <row r="118" spans="1:17" x14ac:dyDescent="0.25">
      <c r="A118" s="2" t="s">
        <v>184</v>
      </c>
    </row>
  </sheetData>
  <sheetProtection formatCells="0" formatColumns="0" formatRows="0" sort="0" autoFilter="0" pivotTables="0"/>
  <autoFilter ref="A3:Q112" xr:uid="{F3B9AA6D-F565-42F2-B2F3-EE51DB304FE7}"/>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6E1EF-625D-46D9-9B4A-A8017C53C1B3}">
  <dimension ref="A1:M57"/>
  <sheetViews>
    <sheetView tabSelected="1" zoomScaleNormal="100" workbookViewId="0">
      <selection activeCell="A12" sqref="A12:XFD12"/>
    </sheetView>
  </sheetViews>
  <sheetFormatPr defaultColWidth="9.140625" defaultRowHeight="15" x14ac:dyDescent="0.25"/>
  <cols>
    <col min="1" max="1" width="22.42578125" style="15" bestFit="1" customWidth="1"/>
    <col min="2" max="2" width="19.42578125" style="15" customWidth="1"/>
    <col min="3" max="11" width="18.85546875" style="15" customWidth="1"/>
    <col min="12" max="12" width="20.85546875" style="15" customWidth="1"/>
    <col min="13" max="13" width="20.42578125" style="15" customWidth="1"/>
    <col min="14" max="16384" width="9.140625" style="15"/>
  </cols>
  <sheetData>
    <row r="1" spans="1:13" x14ac:dyDescent="0.25">
      <c r="A1" s="14" t="s">
        <v>185</v>
      </c>
    </row>
    <row r="2" spans="1:13" ht="15.75" thickBot="1" x14ac:dyDescent="0.3"/>
    <row r="3" spans="1:13" ht="30.75" customHeight="1" x14ac:dyDescent="0.25">
      <c r="A3" s="156" t="s">
        <v>30</v>
      </c>
      <c r="B3" s="159" t="s">
        <v>186</v>
      </c>
      <c r="C3" s="145" t="s">
        <v>187</v>
      </c>
      <c r="D3" s="146"/>
      <c r="E3" s="147"/>
      <c r="F3" s="145" t="s">
        <v>188</v>
      </c>
      <c r="G3" s="146"/>
      <c r="H3" s="147"/>
      <c r="I3" s="145" t="s">
        <v>189</v>
      </c>
      <c r="J3" s="146"/>
      <c r="K3" s="147"/>
      <c r="L3" s="151" t="s">
        <v>190</v>
      </c>
      <c r="M3" s="151" t="s">
        <v>191</v>
      </c>
    </row>
    <row r="4" spans="1:13" ht="10.5" customHeight="1" x14ac:dyDescent="0.25">
      <c r="A4" s="157"/>
      <c r="B4" s="160"/>
      <c r="C4" s="148"/>
      <c r="D4" s="149"/>
      <c r="E4" s="150"/>
      <c r="F4" s="153"/>
      <c r="G4" s="154"/>
      <c r="H4" s="155"/>
      <c r="I4" s="148"/>
      <c r="J4" s="149"/>
      <c r="K4" s="150"/>
      <c r="L4" s="152"/>
      <c r="M4" s="152"/>
    </row>
    <row r="5" spans="1:13" ht="15.75" thickBot="1" x14ac:dyDescent="0.3">
      <c r="A5" s="158"/>
      <c r="B5" s="161"/>
      <c r="C5" s="109" t="s">
        <v>51</v>
      </c>
      <c r="D5" s="110" t="s">
        <v>17</v>
      </c>
      <c r="E5" s="111" t="s">
        <v>192</v>
      </c>
      <c r="F5" s="112" t="s">
        <v>51</v>
      </c>
      <c r="G5" s="113" t="s">
        <v>193</v>
      </c>
      <c r="H5" s="114" t="s">
        <v>194</v>
      </c>
      <c r="I5" s="112" t="s">
        <v>51</v>
      </c>
      <c r="J5" s="113" t="s">
        <v>193</v>
      </c>
      <c r="K5" s="114" t="s">
        <v>194</v>
      </c>
      <c r="L5" s="115" t="s">
        <v>195</v>
      </c>
      <c r="M5" s="115" t="s">
        <v>51</v>
      </c>
    </row>
    <row r="6" spans="1:13" x14ac:dyDescent="0.25">
      <c r="A6" s="61" t="s">
        <v>55</v>
      </c>
      <c r="B6" s="116" t="s">
        <v>196</v>
      </c>
      <c r="C6" s="105">
        <v>1441</v>
      </c>
      <c r="D6" s="106">
        <v>915</v>
      </c>
      <c r="E6" s="107">
        <v>526</v>
      </c>
      <c r="F6" s="105">
        <v>260</v>
      </c>
      <c r="G6" s="106">
        <v>0</v>
      </c>
      <c r="H6" s="107">
        <v>260</v>
      </c>
      <c r="I6" s="105">
        <v>1187</v>
      </c>
      <c r="J6" s="106">
        <v>170</v>
      </c>
      <c r="K6" s="107">
        <v>1017</v>
      </c>
      <c r="L6" s="108">
        <v>0</v>
      </c>
      <c r="M6" s="108">
        <v>6615</v>
      </c>
    </row>
    <row r="7" spans="1:13" x14ac:dyDescent="0.25">
      <c r="A7" s="16" t="s">
        <v>57</v>
      </c>
      <c r="B7" s="82" t="s">
        <v>196</v>
      </c>
      <c r="C7" s="88">
        <v>1309</v>
      </c>
      <c r="D7" s="17">
        <v>1016</v>
      </c>
      <c r="E7" s="89">
        <v>293</v>
      </c>
      <c r="F7" s="88">
        <v>0</v>
      </c>
      <c r="G7" s="17">
        <v>0</v>
      </c>
      <c r="H7" s="89">
        <v>0</v>
      </c>
      <c r="I7" s="88">
        <v>1681</v>
      </c>
      <c r="J7" s="17">
        <v>566</v>
      </c>
      <c r="K7" s="89">
        <v>1115</v>
      </c>
      <c r="L7" s="98">
        <v>42</v>
      </c>
      <c r="M7" s="98">
        <v>3332</v>
      </c>
    </row>
    <row r="8" spans="1:13" x14ac:dyDescent="0.25">
      <c r="A8" s="16" t="s">
        <v>58</v>
      </c>
      <c r="B8" s="82" t="s">
        <v>196</v>
      </c>
      <c r="C8" s="88">
        <v>855</v>
      </c>
      <c r="D8" s="17">
        <v>76</v>
      </c>
      <c r="E8" s="89">
        <v>779</v>
      </c>
      <c r="F8" s="88">
        <v>150</v>
      </c>
      <c r="G8" s="17">
        <v>0</v>
      </c>
      <c r="H8" s="89">
        <v>150</v>
      </c>
      <c r="I8" s="88">
        <v>2583</v>
      </c>
      <c r="J8" s="17">
        <v>858</v>
      </c>
      <c r="K8" s="89">
        <v>1725</v>
      </c>
      <c r="L8" s="98">
        <v>4035</v>
      </c>
      <c r="M8" s="98">
        <v>5230</v>
      </c>
    </row>
    <row r="9" spans="1:13" x14ac:dyDescent="0.25">
      <c r="A9" s="16" t="s">
        <v>59</v>
      </c>
      <c r="B9" s="82" t="s">
        <v>196</v>
      </c>
      <c r="C9" s="88">
        <v>578</v>
      </c>
      <c r="D9" s="17">
        <v>201</v>
      </c>
      <c r="E9" s="89">
        <v>377</v>
      </c>
      <c r="F9" s="88">
        <v>1229</v>
      </c>
      <c r="G9" s="17">
        <v>841</v>
      </c>
      <c r="H9" s="89">
        <v>388</v>
      </c>
      <c r="I9" s="88">
        <v>519</v>
      </c>
      <c r="J9" s="17">
        <v>273</v>
      </c>
      <c r="K9" s="89">
        <v>246</v>
      </c>
      <c r="L9" s="98">
        <v>4662</v>
      </c>
      <c r="M9" s="100">
        <v>0</v>
      </c>
    </row>
    <row r="10" spans="1:13" x14ac:dyDescent="0.25">
      <c r="A10" s="16" t="s">
        <v>60</v>
      </c>
      <c r="B10" s="82" t="s">
        <v>61</v>
      </c>
      <c r="C10" s="88">
        <v>2</v>
      </c>
      <c r="D10" s="17">
        <v>0</v>
      </c>
      <c r="E10" s="89">
        <v>2</v>
      </c>
      <c r="F10" s="88">
        <v>0</v>
      </c>
      <c r="G10" s="17">
        <v>0</v>
      </c>
      <c r="H10" s="89">
        <v>0</v>
      </c>
      <c r="I10" s="88">
        <v>60</v>
      </c>
      <c r="J10" s="17">
        <v>60</v>
      </c>
      <c r="K10" s="89">
        <v>0</v>
      </c>
      <c r="L10" s="98">
        <v>623</v>
      </c>
      <c r="M10" s="100">
        <v>444</v>
      </c>
    </row>
    <row r="11" spans="1:13" x14ac:dyDescent="0.25">
      <c r="A11" s="16" t="s">
        <v>62</v>
      </c>
      <c r="B11" s="82" t="s">
        <v>61</v>
      </c>
      <c r="C11" s="88">
        <v>0</v>
      </c>
      <c r="D11" s="17">
        <v>0</v>
      </c>
      <c r="E11" s="89">
        <v>0</v>
      </c>
      <c r="F11" s="88">
        <v>0</v>
      </c>
      <c r="G11" s="17">
        <v>0</v>
      </c>
      <c r="H11" s="89">
        <v>0</v>
      </c>
      <c r="I11" s="88">
        <v>16</v>
      </c>
      <c r="J11" s="17">
        <v>8</v>
      </c>
      <c r="K11" s="89">
        <v>8</v>
      </c>
      <c r="L11" s="98">
        <v>550</v>
      </c>
      <c r="M11" s="100">
        <v>0</v>
      </c>
    </row>
    <row r="12" spans="1:13" x14ac:dyDescent="0.25">
      <c r="A12" s="16" t="s">
        <v>63</v>
      </c>
      <c r="B12" s="82" t="s">
        <v>61</v>
      </c>
      <c r="C12" s="88">
        <v>33</v>
      </c>
      <c r="D12" s="17">
        <v>1</v>
      </c>
      <c r="E12" s="89">
        <v>32</v>
      </c>
      <c r="F12" s="88">
        <v>0</v>
      </c>
      <c r="G12" s="17">
        <v>0</v>
      </c>
      <c r="H12" s="89">
        <v>0</v>
      </c>
      <c r="I12" s="88">
        <v>78</v>
      </c>
      <c r="J12" s="17">
        <v>44</v>
      </c>
      <c r="K12" s="89">
        <v>34</v>
      </c>
      <c r="L12" s="98">
        <v>0</v>
      </c>
      <c r="M12" s="100">
        <v>414</v>
      </c>
    </row>
    <row r="13" spans="1:13" x14ac:dyDescent="0.25">
      <c r="A13" s="16" t="s">
        <v>64</v>
      </c>
      <c r="B13" s="82" t="s">
        <v>61</v>
      </c>
      <c r="C13" s="88">
        <v>246</v>
      </c>
      <c r="D13" s="17">
        <v>5</v>
      </c>
      <c r="E13" s="89">
        <v>241</v>
      </c>
      <c r="F13" s="88">
        <v>0</v>
      </c>
      <c r="G13" s="17">
        <v>0</v>
      </c>
      <c r="H13" s="89">
        <v>0</v>
      </c>
      <c r="I13" s="88">
        <v>29</v>
      </c>
      <c r="J13" s="17">
        <v>14</v>
      </c>
      <c r="K13" s="89">
        <v>16</v>
      </c>
      <c r="L13" s="98">
        <v>0</v>
      </c>
      <c r="M13" s="100">
        <v>836</v>
      </c>
    </row>
    <row r="14" spans="1:13" x14ac:dyDescent="0.25">
      <c r="A14" s="16" t="s">
        <v>65</v>
      </c>
      <c r="B14" s="82" t="s">
        <v>61</v>
      </c>
      <c r="C14" s="88">
        <v>2</v>
      </c>
      <c r="D14" s="17">
        <v>2</v>
      </c>
      <c r="E14" s="89">
        <v>0</v>
      </c>
      <c r="F14" s="88">
        <v>0</v>
      </c>
      <c r="G14" s="17">
        <v>0</v>
      </c>
      <c r="H14" s="89">
        <v>0</v>
      </c>
      <c r="I14" s="88">
        <v>60</v>
      </c>
      <c r="J14" s="17">
        <v>35</v>
      </c>
      <c r="K14" s="89">
        <v>25</v>
      </c>
      <c r="L14" s="98">
        <v>670</v>
      </c>
      <c r="M14" s="100">
        <v>164</v>
      </c>
    </row>
    <row r="15" spans="1:13" x14ac:dyDescent="0.25">
      <c r="A15" s="16" t="s">
        <v>66</v>
      </c>
      <c r="B15" s="82" t="s">
        <v>61</v>
      </c>
      <c r="C15" s="88">
        <v>62</v>
      </c>
      <c r="D15" s="17">
        <v>61</v>
      </c>
      <c r="E15" s="89">
        <v>1</v>
      </c>
      <c r="F15" s="88">
        <v>0</v>
      </c>
      <c r="G15" s="17">
        <v>0</v>
      </c>
      <c r="H15" s="89">
        <v>0</v>
      </c>
      <c r="I15" s="88">
        <v>62</v>
      </c>
      <c r="J15" s="17">
        <v>31</v>
      </c>
      <c r="K15" s="89">
        <v>31</v>
      </c>
      <c r="L15" s="98">
        <v>1642</v>
      </c>
      <c r="M15" s="100">
        <v>0</v>
      </c>
    </row>
    <row r="16" spans="1:13" x14ac:dyDescent="0.25">
      <c r="A16" s="16" t="s">
        <v>67</v>
      </c>
      <c r="B16" s="82" t="s">
        <v>61</v>
      </c>
      <c r="C16" s="88">
        <v>54</v>
      </c>
      <c r="D16" s="17">
        <v>44</v>
      </c>
      <c r="E16" s="89">
        <v>10</v>
      </c>
      <c r="F16" s="88">
        <v>5</v>
      </c>
      <c r="G16" s="17">
        <v>0</v>
      </c>
      <c r="H16" s="89">
        <v>5</v>
      </c>
      <c r="I16" s="88">
        <v>111</v>
      </c>
      <c r="J16" s="17">
        <v>58</v>
      </c>
      <c r="K16" s="89">
        <v>53</v>
      </c>
      <c r="L16" s="98">
        <v>0</v>
      </c>
      <c r="M16" s="98">
        <v>2490</v>
      </c>
    </row>
    <row r="17" spans="1:13" x14ac:dyDescent="0.25">
      <c r="A17" s="16" t="s">
        <v>68</v>
      </c>
      <c r="B17" s="82" t="s">
        <v>61</v>
      </c>
      <c r="C17" s="88">
        <v>4</v>
      </c>
      <c r="D17" s="17">
        <v>0</v>
      </c>
      <c r="E17" s="89">
        <v>4</v>
      </c>
      <c r="F17" s="88">
        <v>0</v>
      </c>
      <c r="G17" s="17">
        <v>0</v>
      </c>
      <c r="H17" s="89">
        <v>0</v>
      </c>
      <c r="I17" s="88">
        <v>24</v>
      </c>
      <c r="J17" s="17">
        <v>14</v>
      </c>
      <c r="K17" s="89">
        <v>10</v>
      </c>
      <c r="L17" s="98">
        <v>1764</v>
      </c>
      <c r="M17" s="100">
        <v>0</v>
      </c>
    </row>
    <row r="18" spans="1:13" x14ac:dyDescent="0.25">
      <c r="A18" s="16" t="s">
        <v>69</v>
      </c>
      <c r="B18" s="82" t="s">
        <v>61</v>
      </c>
      <c r="C18" s="88">
        <v>7</v>
      </c>
      <c r="D18" s="17">
        <v>1</v>
      </c>
      <c r="E18" s="89">
        <v>6</v>
      </c>
      <c r="F18" s="88">
        <v>0</v>
      </c>
      <c r="G18" s="17">
        <v>0</v>
      </c>
      <c r="H18" s="89">
        <v>0</v>
      </c>
      <c r="I18" s="88">
        <v>31</v>
      </c>
      <c r="J18" s="17">
        <v>0</v>
      </c>
      <c r="K18" s="89">
        <v>31</v>
      </c>
      <c r="L18" s="98">
        <v>291</v>
      </c>
      <c r="M18" s="100">
        <v>13</v>
      </c>
    </row>
    <row r="19" spans="1:13" x14ac:dyDescent="0.25">
      <c r="A19" s="16" t="s">
        <v>70</v>
      </c>
      <c r="B19" s="82" t="s">
        <v>61</v>
      </c>
      <c r="C19" s="88">
        <v>20</v>
      </c>
      <c r="D19" s="17">
        <v>20</v>
      </c>
      <c r="E19" s="89">
        <v>0</v>
      </c>
      <c r="F19" s="88">
        <v>0</v>
      </c>
      <c r="G19" s="17">
        <v>0</v>
      </c>
      <c r="H19" s="89">
        <v>0</v>
      </c>
      <c r="I19" s="88">
        <v>14</v>
      </c>
      <c r="J19" s="17">
        <v>9</v>
      </c>
      <c r="K19" s="89">
        <v>5</v>
      </c>
      <c r="L19" s="98">
        <v>772</v>
      </c>
      <c r="M19" s="100">
        <v>0</v>
      </c>
    </row>
    <row r="20" spans="1:13" x14ac:dyDescent="0.25">
      <c r="A20" s="16" t="s">
        <v>71</v>
      </c>
      <c r="B20" s="82" t="s">
        <v>72</v>
      </c>
      <c r="C20" s="88">
        <v>0</v>
      </c>
      <c r="D20" s="17">
        <v>0</v>
      </c>
      <c r="E20" s="89">
        <v>0</v>
      </c>
      <c r="F20" s="88">
        <v>0</v>
      </c>
      <c r="G20" s="17">
        <v>0</v>
      </c>
      <c r="H20" s="89">
        <v>0</v>
      </c>
      <c r="I20" s="88">
        <v>0</v>
      </c>
      <c r="J20" s="17">
        <v>0</v>
      </c>
      <c r="K20" s="89">
        <v>0</v>
      </c>
      <c r="L20" s="98">
        <v>0</v>
      </c>
      <c r="M20" s="100">
        <v>28</v>
      </c>
    </row>
    <row r="21" spans="1:13" x14ac:dyDescent="0.25">
      <c r="A21" s="16" t="s">
        <v>73</v>
      </c>
      <c r="B21" s="82" t="s">
        <v>72</v>
      </c>
      <c r="C21" s="88">
        <v>0</v>
      </c>
      <c r="D21" s="17">
        <v>0</v>
      </c>
      <c r="E21" s="89">
        <v>0</v>
      </c>
      <c r="F21" s="88">
        <v>0</v>
      </c>
      <c r="G21" s="17">
        <v>0</v>
      </c>
      <c r="H21" s="89">
        <v>0</v>
      </c>
      <c r="I21" s="88">
        <v>0</v>
      </c>
      <c r="J21" s="17">
        <v>0</v>
      </c>
      <c r="K21" s="89">
        <v>0</v>
      </c>
      <c r="L21" s="98">
        <v>0</v>
      </c>
      <c r="M21" s="100">
        <v>127</v>
      </c>
    </row>
    <row r="22" spans="1:13" x14ac:dyDescent="0.25">
      <c r="A22" s="16" t="s">
        <v>74</v>
      </c>
      <c r="B22" s="82" t="s">
        <v>72</v>
      </c>
      <c r="C22" s="88">
        <v>0</v>
      </c>
      <c r="D22" s="17">
        <v>0</v>
      </c>
      <c r="E22" s="89">
        <v>0</v>
      </c>
      <c r="F22" s="88">
        <v>0</v>
      </c>
      <c r="G22" s="17">
        <v>0</v>
      </c>
      <c r="H22" s="89">
        <v>0</v>
      </c>
      <c r="I22" s="88">
        <v>18</v>
      </c>
      <c r="J22" s="17">
        <v>0</v>
      </c>
      <c r="K22" s="89">
        <v>18</v>
      </c>
      <c r="L22" s="98">
        <v>0</v>
      </c>
      <c r="M22" s="100">
        <v>0</v>
      </c>
    </row>
    <row r="23" spans="1:13" x14ac:dyDescent="0.25">
      <c r="A23" s="16" t="s">
        <v>75</v>
      </c>
      <c r="B23" s="82" t="s">
        <v>72</v>
      </c>
      <c r="C23" s="88">
        <v>0</v>
      </c>
      <c r="D23" s="17">
        <v>0</v>
      </c>
      <c r="E23" s="89">
        <v>0</v>
      </c>
      <c r="F23" s="88">
        <v>0</v>
      </c>
      <c r="G23" s="17">
        <v>0</v>
      </c>
      <c r="H23" s="89">
        <v>0</v>
      </c>
      <c r="I23" s="88">
        <v>0</v>
      </c>
      <c r="J23" s="17">
        <v>0</v>
      </c>
      <c r="K23" s="89">
        <v>0</v>
      </c>
      <c r="L23" s="98">
        <v>0</v>
      </c>
      <c r="M23" s="100">
        <v>654</v>
      </c>
    </row>
    <row r="24" spans="1:13" x14ac:dyDescent="0.25">
      <c r="A24" s="16" t="s">
        <v>76</v>
      </c>
      <c r="B24" s="82" t="s">
        <v>72</v>
      </c>
      <c r="C24" s="88">
        <v>8</v>
      </c>
      <c r="D24" s="17">
        <v>4</v>
      </c>
      <c r="E24" s="89">
        <v>4</v>
      </c>
      <c r="F24" s="88">
        <v>0</v>
      </c>
      <c r="G24" s="17">
        <v>0</v>
      </c>
      <c r="H24" s="89">
        <v>0</v>
      </c>
      <c r="I24" s="88">
        <v>0</v>
      </c>
      <c r="J24" s="17">
        <v>0</v>
      </c>
      <c r="K24" s="89">
        <v>0</v>
      </c>
      <c r="L24" s="98">
        <v>0</v>
      </c>
      <c r="M24" s="100">
        <v>911</v>
      </c>
    </row>
    <row r="25" spans="1:13" x14ac:dyDescent="0.25">
      <c r="A25" s="16" t="s">
        <v>77</v>
      </c>
      <c r="B25" s="82" t="s">
        <v>72</v>
      </c>
      <c r="C25" s="88">
        <v>0</v>
      </c>
      <c r="D25" s="17">
        <v>0</v>
      </c>
      <c r="E25" s="89">
        <v>0</v>
      </c>
      <c r="F25" s="88">
        <v>0</v>
      </c>
      <c r="G25" s="17">
        <v>0</v>
      </c>
      <c r="H25" s="89">
        <v>0</v>
      </c>
      <c r="I25" s="88">
        <v>0</v>
      </c>
      <c r="J25" s="17">
        <v>0</v>
      </c>
      <c r="K25" s="89">
        <v>0</v>
      </c>
      <c r="L25" s="98">
        <v>0</v>
      </c>
      <c r="M25" s="100">
        <v>179</v>
      </c>
    </row>
    <row r="26" spans="1:13" x14ac:dyDescent="0.25">
      <c r="A26" s="16" t="s">
        <v>78</v>
      </c>
      <c r="B26" s="82" t="s">
        <v>72</v>
      </c>
      <c r="C26" s="88">
        <v>0</v>
      </c>
      <c r="D26" s="17">
        <v>0</v>
      </c>
      <c r="E26" s="89">
        <v>0</v>
      </c>
      <c r="F26" s="88">
        <v>0</v>
      </c>
      <c r="G26" s="17">
        <v>0</v>
      </c>
      <c r="H26" s="89">
        <v>0</v>
      </c>
      <c r="I26" s="88">
        <v>0</v>
      </c>
      <c r="J26" s="17">
        <v>0</v>
      </c>
      <c r="K26" s="89">
        <v>0</v>
      </c>
      <c r="L26" s="98">
        <v>0</v>
      </c>
      <c r="M26" s="100">
        <v>0</v>
      </c>
    </row>
    <row r="27" spans="1:13" x14ac:dyDescent="0.25">
      <c r="A27" s="16" t="s">
        <v>79</v>
      </c>
      <c r="B27" s="82" t="s">
        <v>72</v>
      </c>
      <c r="C27" s="88">
        <v>1</v>
      </c>
      <c r="D27" s="17">
        <v>1</v>
      </c>
      <c r="E27" s="89">
        <v>0</v>
      </c>
      <c r="F27" s="88">
        <v>0</v>
      </c>
      <c r="G27" s="17">
        <v>0</v>
      </c>
      <c r="H27" s="89">
        <v>0</v>
      </c>
      <c r="I27" s="88">
        <v>0</v>
      </c>
      <c r="J27" s="17">
        <v>0</v>
      </c>
      <c r="K27" s="89">
        <v>0</v>
      </c>
      <c r="L27" s="98">
        <v>0</v>
      </c>
      <c r="M27" s="100">
        <v>0</v>
      </c>
    </row>
    <row r="28" spans="1:13" x14ac:dyDescent="0.25">
      <c r="A28" s="16" t="s">
        <v>80</v>
      </c>
      <c r="B28" s="82" t="s">
        <v>72</v>
      </c>
      <c r="C28" s="88">
        <v>0</v>
      </c>
      <c r="D28" s="17">
        <v>0</v>
      </c>
      <c r="E28" s="89">
        <v>0</v>
      </c>
      <c r="F28" s="88">
        <v>0</v>
      </c>
      <c r="G28" s="17">
        <v>0</v>
      </c>
      <c r="H28" s="89">
        <v>0</v>
      </c>
      <c r="I28" s="88">
        <v>0</v>
      </c>
      <c r="J28" s="17">
        <v>0</v>
      </c>
      <c r="K28" s="89">
        <v>0</v>
      </c>
      <c r="L28" s="98">
        <v>0</v>
      </c>
      <c r="M28" s="100">
        <v>69</v>
      </c>
    </row>
    <row r="29" spans="1:13" x14ac:dyDescent="0.25">
      <c r="A29" s="16" t="s">
        <v>81</v>
      </c>
      <c r="B29" s="82" t="s">
        <v>72</v>
      </c>
      <c r="C29" s="88">
        <v>1</v>
      </c>
      <c r="D29" s="17">
        <v>1</v>
      </c>
      <c r="E29" s="89">
        <v>0</v>
      </c>
      <c r="F29" s="88">
        <v>0</v>
      </c>
      <c r="G29" s="17">
        <v>0</v>
      </c>
      <c r="H29" s="89">
        <v>0</v>
      </c>
      <c r="I29" s="88">
        <v>36</v>
      </c>
      <c r="J29" s="17">
        <v>36</v>
      </c>
      <c r="K29" s="89">
        <v>0</v>
      </c>
      <c r="L29" s="98">
        <v>19</v>
      </c>
      <c r="M29" s="100">
        <v>0</v>
      </c>
    </row>
    <row r="30" spans="1:13" x14ac:dyDescent="0.25">
      <c r="A30" s="16" t="s">
        <v>82</v>
      </c>
      <c r="B30" s="82" t="s">
        <v>72</v>
      </c>
      <c r="C30" s="88">
        <v>0</v>
      </c>
      <c r="D30" s="17">
        <v>0</v>
      </c>
      <c r="E30" s="89">
        <v>0</v>
      </c>
      <c r="F30" s="88">
        <v>0</v>
      </c>
      <c r="G30" s="17">
        <v>0</v>
      </c>
      <c r="H30" s="89">
        <v>0</v>
      </c>
      <c r="I30" s="88">
        <v>0</v>
      </c>
      <c r="J30" s="17">
        <v>0</v>
      </c>
      <c r="K30" s="89">
        <v>0</v>
      </c>
      <c r="L30" s="98">
        <v>41</v>
      </c>
      <c r="M30" s="100">
        <v>0</v>
      </c>
    </row>
    <row r="31" spans="1:13" x14ac:dyDescent="0.25">
      <c r="A31" s="16" t="s">
        <v>83</v>
      </c>
      <c r="B31" s="82" t="s">
        <v>72</v>
      </c>
      <c r="C31" s="88">
        <v>0</v>
      </c>
      <c r="D31" s="17">
        <v>0</v>
      </c>
      <c r="E31" s="89">
        <v>0</v>
      </c>
      <c r="F31" s="88">
        <v>0</v>
      </c>
      <c r="G31" s="17">
        <v>0</v>
      </c>
      <c r="H31" s="89">
        <v>0</v>
      </c>
      <c r="I31" s="88">
        <v>0</v>
      </c>
      <c r="J31" s="17">
        <v>0</v>
      </c>
      <c r="K31" s="89">
        <v>0</v>
      </c>
      <c r="L31" s="98">
        <v>0</v>
      </c>
      <c r="M31" s="100">
        <v>0</v>
      </c>
    </row>
    <row r="32" spans="1:13" x14ac:dyDescent="0.25">
      <c r="A32" s="16" t="s">
        <v>84</v>
      </c>
      <c r="B32" s="82" t="s">
        <v>72</v>
      </c>
      <c r="C32" s="88">
        <v>0</v>
      </c>
      <c r="D32" s="17">
        <v>0</v>
      </c>
      <c r="E32" s="89">
        <v>0</v>
      </c>
      <c r="F32" s="88">
        <v>0</v>
      </c>
      <c r="G32" s="17">
        <v>0</v>
      </c>
      <c r="H32" s="89">
        <v>0</v>
      </c>
      <c r="I32" s="88">
        <v>0</v>
      </c>
      <c r="J32" s="17">
        <v>0</v>
      </c>
      <c r="K32" s="89">
        <v>0</v>
      </c>
      <c r="L32" s="98">
        <v>0</v>
      </c>
      <c r="M32" s="100">
        <v>43</v>
      </c>
    </row>
    <row r="33" spans="1:13" x14ac:dyDescent="0.25">
      <c r="A33" s="16" t="s">
        <v>85</v>
      </c>
      <c r="B33" s="82" t="s">
        <v>72</v>
      </c>
      <c r="C33" s="88">
        <v>0</v>
      </c>
      <c r="D33" s="17">
        <v>0</v>
      </c>
      <c r="E33" s="89">
        <v>0</v>
      </c>
      <c r="F33" s="88">
        <v>0</v>
      </c>
      <c r="G33" s="17">
        <v>0</v>
      </c>
      <c r="H33" s="89">
        <v>0</v>
      </c>
      <c r="I33" s="88">
        <v>0</v>
      </c>
      <c r="J33" s="17">
        <v>0</v>
      </c>
      <c r="K33" s="89">
        <v>0</v>
      </c>
      <c r="L33" s="98">
        <v>0</v>
      </c>
      <c r="M33" s="100">
        <v>142</v>
      </c>
    </row>
    <row r="34" spans="1:13" x14ac:dyDescent="0.25">
      <c r="A34" s="16" t="s">
        <v>86</v>
      </c>
      <c r="B34" s="82" t="s">
        <v>72</v>
      </c>
      <c r="C34" s="88">
        <v>0</v>
      </c>
      <c r="D34" s="17">
        <v>0</v>
      </c>
      <c r="E34" s="89">
        <v>0</v>
      </c>
      <c r="F34" s="88">
        <v>0</v>
      </c>
      <c r="G34" s="17">
        <v>0</v>
      </c>
      <c r="H34" s="89">
        <v>0</v>
      </c>
      <c r="I34" s="88">
        <v>0</v>
      </c>
      <c r="J34" s="17">
        <v>0</v>
      </c>
      <c r="K34" s="89">
        <v>0</v>
      </c>
      <c r="L34" s="98">
        <v>0</v>
      </c>
      <c r="M34" s="100">
        <v>95</v>
      </c>
    </row>
    <row r="35" spans="1:13" x14ac:dyDescent="0.25">
      <c r="A35" s="16" t="s">
        <v>87</v>
      </c>
      <c r="B35" s="82" t="s">
        <v>72</v>
      </c>
      <c r="C35" s="88">
        <v>0</v>
      </c>
      <c r="D35" s="17">
        <v>0</v>
      </c>
      <c r="E35" s="89">
        <v>0</v>
      </c>
      <c r="F35" s="88">
        <v>0</v>
      </c>
      <c r="G35" s="17">
        <v>0</v>
      </c>
      <c r="H35" s="89">
        <v>0</v>
      </c>
      <c r="I35" s="88">
        <v>0</v>
      </c>
      <c r="J35" s="17">
        <v>0</v>
      </c>
      <c r="K35" s="89">
        <v>0</v>
      </c>
      <c r="L35" s="98">
        <v>0</v>
      </c>
      <c r="M35" s="100">
        <v>389</v>
      </c>
    </row>
    <row r="36" spans="1:13" x14ac:dyDescent="0.25">
      <c r="A36" s="16" t="s">
        <v>88</v>
      </c>
      <c r="B36" s="82" t="s">
        <v>72</v>
      </c>
      <c r="C36" s="88">
        <v>0</v>
      </c>
      <c r="D36" s="17">
        <v>0</v>
      </c>
      <c r="E36" s="89">
        <v>0</v>
      </c>
      <c r="F36" s="88">
        <v>0</v>
      </c>
      <c r="G36" s="17">
        <v>0</v>
      </c>
      <c r="H36" s="89">
        <v>0</v>
      </c>
      <c r="I36" s="88">
        <v>5</v>
      </c>
      <c r="J36" s="17">
        <v>0</v>
      </c>
      <c r="K36" s="89">
        <v>0</v>
      </c>
      <c r="L36" s="98">
        <v>0</v>
      </c>
      <c r="M36" s="98">
        <v>2346</v>
      </c>
    </row>
    <row r="37" spans="1:13" x14ac:dyDescent="0.25">
      <c r="A37" s="16" t="s">
        <v>89</v>
      </c>
      <c r="B37" s="82" t="s">
        <v>72</v>
      </c>
      <c r="C37" s="88">
        <v>4</v>
      </c>
      <c r="D37" s="17">
        <v>2</v>
      </c>
      <c r="E37" s="89">
        <v>2</v>
      </c>
      <c r="F37" s="88">
        <v>0</v>
      </c>
      <c r="G37" s="17">
        <v>0</v>
      </c>
      <c r="H37" s="89">
        <v>0</v>
      </c>
      <c r="I37" s="88">
        <v>0</v>
      </c>
      <c r="J37" s="17">
        <v>0</v>
      </c>
      <c r="K37" s="89">
        <v>0</v>
      </c>
      <c r="L37" s="98">
        <v>0</v>
      </c>
      <c r="M37" s="100">
        <v>549</v>
      </c>
    </row>
    <row r="38" spans="1:13" x14ac:dyDescent="0.25">
      <c r="A38" s="16" t="s">
        <v>90</v>
      </c>
      <c r="B38" s="82" t="s">
        <v>72</v>
      </c>
      <c r="C38" s="88">
        <v>2</v>
      </c>
      <c r="D38" s="17">
        <v>0</v>
      </c>
      <c r="E38" s="89">
        <v>2</v>
      </c>
      <c r="F38" s="88">
        <v>0</v>
      </c>
      <c r="G38" s="17">
        <v>0</v>
      </c>
      <c r="H38" s="89">
        <v>0</v>
      </c>
      <c r="I38" s="88">
        <v>20</v>
      </c>
      <c r="J38" s="17">
        <v>0</v>
      </c>
      <c r="K38" s="89">
        <v>20</v>
      </c>
      <c r="L38" s="98">
        <v>148</v>
      </c>
      <c r="M38" s="100">
        <v>0</v>
      </c>
    </row>
    <row r="39" spans="1:13" x14ac:dyDescent="0.25">
      <c r="A39" s="16" t="s">
        <v>91</v>
      </c>
      <c r="B39" s="82" t="s">
        <v>72</v>
      </c>
      <c r="C39" s="88">
        <v>2</v>
      </c>
      <c r="D39" s="17">
        <v>1</v>
      </c>
      <c r="E39" s="89">
        <v>1</v>
      </c>
      <c r="F39" s="88">
        <v>0</v>
      </c>
      <c r="G39" s="17">
        <v>0</v>
      </c>
      <c r="H39" s="89">
        <v>0</v>
      </c>
      <c r="I39" s="88">
        <v>0</v>
      </c>
      <c r="J39" s="17">
        <v>0</v>
      </c>
      <c r="K39" s="89">
        <v>0</v>
      </c>
      <c r="L39" s="98">
        <v>0</v>
      </c>
      <c r="M39" s="100">
        <v>435</v>
      </c>
    </row>
    <row r="40" spans="1:13" x14ac:dyDescent="0.25">
      <c r="A40" s="16" t="s">
        <v>92</v>
      </c>
      <c r="B40" s="82" t="s">
        <v>72</v>
      </c>
      <c r="C40" s="88">
        <v>19</v>
      </c>
      <c r="D40" s="17">
        <v>0</v>
      </c>
      <c r="E40" s="89">
        <v>19</v>
      </c>
      <c r="F40" s="88">
        <v>0</v>
      </c>
      <c r="G40" s="17">
        <v>0</v>
      </c>
      <c r="H40" s="89">
        <v>0</v>
      </c>
      <c r="I40" s="88">
        <v>0</v>
      </c>
      <c r="J40" s="17">
        <v>0</v>
      </c>
      <c r="K40" s="89">
        <v>0</v>
      </c>
      <c r="L40" s="98">
        <v>527</v>
      </c>
      <c r="M40" s="100">
        <v>0</v>
      </c>
    </row>
    <row r="41" spans="1:13" x14ac:dyDescent="0.25">
      <c r="A41" s="16" t="s">
        <v>93</v>
      </c>
      <c r="B41" s="82" t="s">
        <v>72</v>
      </c>
      <c r="C41" s="88">
        <v>2</v>
      </c>
      <c r="D41" s="17">
        <v>0</v>
      </c>
      <c r="E41" s="89">
        <v>2</v>
      </c>
      <c r="F41" s="88">
        <v>0</v>
      </c>
      <c r="G41" s="17">
        <v>0</v>
      </c>
      <c r="H41" s="89">
        <v>0</v>
      </c>
      <c r="I41" s="88">
        <v>7</v>
      </c>
      <c r="J41" s="17">
        <v>0</v>
      </c>
      <c r="K41" s="89">
        <v>7</v>
      </c>
      <c r="L41" s="98">
        <v>642</v>
      </c>
      <c r="M41" s="100">
        <v>0</v>
      </c>
    </row>
    <row r="42" spans="1:13" x14ac:dyDescent="0.25">
      <c r="A42" s="16" t="s">
        <v>94</v>
      </c>
      <c r="B42" s="82" t="s">
        <v>72</v>
      </c>
      <c r="C42" s="88">
        <v>1</v>
      </c>
      <c r="D42" s="17">
        <v>1</v>
      </c>
      <c r="E42" s="89">
        <v>0</v>
      </c>
      <c r="F42" s="88">
        <v>0</v>
      </c>
      <c r="G42" s="17">
        <v>0</v>
      </c>
      <c r="H42" s="89">
        <v>0</v>
      </c>
      <c r="I42" s="88">
        <v>0</v>
      </c>
      <c r="J42" s="17">
        <v>0</v>
      </c>
      <c r="K42" s="89">
        <v>0</v>
      </c>
      <c r="L42" s="98">
        <v>0</v>
      </c>
      <c r="M42" s="100">
        <v>219</v>
      </c>
    </row>
    <row r="43" spans="1:13" x14ac:dyDescent="0.25">
      <c r="A43" s="16" t="s">
        <v>95</v>
      </c>
      <c r="B43" s="82" t="s">
        <v>72</v>
      </c>
      <c r="C43" s="88">
        <v>0</v>
      </c>
      <c r="D43" s="17">
        <v>0</v>
      </c>
      <c r="E43" s="89">
        <v>0</v>
      </c>
      <c r="F43" s="88">
        <v>0</v>
      </c>
      <c r="G43" s="17">
        <v>0</v>
      </c>
      <c r="H43" s="89">
        <v>0</v>
      </c>
      <c r="I43" s="88">
        <v>0</v>
      </c>
      <c r="J43" s="17">
        <v>0</v>
      </c>
      <c r="K43" s="89">
        <v>0</v>
      </c>
      <c r="L43" s="98">
        <v>0</v>
      </c>
      <c r="M43" s="100">
        <v>148</v>
      </c>
    </row>
    <row r="44" spans="1:13" x14ac:dyDescent="0.25">
      <c r="A44" s="16" t="s">
        <v>96</v>
      </c>
      <c r="B44" s="82" t="s">
        <v>72</v>
      </c>
      <c r="C44" s="88">
        <v>1</v>
      </c>
      <c r="D44" s="17">
        <v>0</v>
      </c>
      <c r="E44" s="89">
        <v>1</v>
      </c>
      <c r="F44" s="88">
        <v>0</v>
      </c>
      <c r="G44" s="17">
        <v>0</v>
      </c>
      <c r="H44" s="89">
        <v>0</v>
      </c>
      <c r="I44" s="88">
        <v>0</v>
      </c>
      <c r="J44" s="17">
        <v>0</v>
      </c>
      <c r="K44" s="89">
        <v>0</v>
      </c>
      <c r="L44" s="98">
        <v>132</v>
      </c>
      <c r="M44" s="100">
        <v>0</v>
      </c>
    </row>
    <row r="45" spans="1:13" x14ac:dyDescent="0.25">
      <c r="A45" s="16" t="s">
        <v>97</v>
      </c>
      <c r="B45" s="82" t="s">
        <v>72</v>
      </c>
      <c r="C45" s="88">
        <v>0</v>
      </c>
      <c r="D45" s="17">
        <v>0</v>
      </c>
      <c r="E45" s="89">
        <v>0</v>
      </c>
      <c r="F45" s="88">
        <v>0</v>
      </c>
      <c r="G45" s="17">
        <v>0</v>
      </c>
      <c r="H45" s="89">
        <v>0</v>
      </c>
      <c r="I45" s="88">
        <v>12</v>
      </c>
      <c r="J45" s="17">
        <v>0</v>
      </c>
      <c r="K45" s="89">
        <v>12</v>
      </c>
      <c r="L45" s="98">
        <v>115</v>
      </c>
      <c r="M45" s="100">
        <v>0</v>
      </c>
    </row>
    <row r="46" spans="1:13" x14ac:dyDescent="0.25">
      <c r="A46" s="16" t="s">
        <v>98</v>
      </c>
      <c r="B46" s="82" t="s">
        <v>72</v>
      </c>
      <c r="C46" s="88">
        <v>1</v>
      </c>
      <c r="D46" s="17">
        <v>0</v>
      </c>
      <c r="E46" s="89">
        <v>1</v>
      </c>
      <c r="F46" s="88">
        <v>0</v>
      </c>
      <c r="G46" s="17">
        <v>0</v>
      </c>
      <c r="H46" s="89">
        <v>0</v>
      </c>
      <c r="I46" s="88">
        <v>0</v>
      </c>
      <c r="J46" s="17">
        <v>0</v>
      </c>
      <c r="K46" s="89">
        <v>0</v>
      </c>
      <c r="L46" s="98">
        <v>0</v>
      </c>
      <c r="M46" s="100">
        <v>725</v>
      </c>
    </row>
    <row r="47" spans="1:13" x14ac:dyDescent="0.25">
      <c r="A47" s="18" t="s">
        <v>99</v>
      </c>
      <c r="B47" s="83" t="s">
        <v>72</v>
      </c>
      <c r="C47" s="90">
        <v>2</v>
      </c>
      <c r="D47" s="46">
        <v>2</v>
      </c>
      <c r="E47" s="91">
        <v>0</v>
      </c>
      <c r="F47" s="90">
        <v>0</v>
      </c>
      <c r="G47" s="46">
        <v>0</v>
      </c>
      <c r="H47" s="91">
        <v>0</v>
      </c>
      <c r="I47" s="90">
        <v>0</v>
      </c>
      <c r="J47" s="46">
        <v>0</v>
      </c>
      <c r="K47" s="91">
        <v>0</v>
      </c>
      <c r="L47" s="99">
        <v>0</v>
      </c>
      <c r="M47" s="104">
        <v>418</v>
      </c>
    </row>
    <row r="48" spans="1:13" s="20" customFormat="1" ht="15.75" thickBot="1" x14ac:dyDescent="0.3">
      <c r="A48" s="19" t="s">
        <v>197</v>
      </c>
      <c r="B48" s="84" t="s">
        <v>198</v>
      </c>
      <c r="C48" s="92">
        <v>0</v>
      </c>
      <c r="D48" s="16">
        <v>0</v>
      </c>
      <c r="E48" s="47">
        <v>0</v>
      </c>
      <c r="F48" s="88">
        <v>0</v>
      </c>
      <c r="G48" s="17">
        <v>0</v>
      </c>
      <c r="H48" s="89">
        <v>0</v>
      </c>
      <c r="I48" s="92">
        <v>0</v>
      </c>
      <c r="J48" s="16">
        <v>0</v>
      </c>
      <c r="K48" s="47">
        <v>0</v>
      </c>
      <c r="L48" s="100">
        <v>459</v>
      </c>
      <c r="M48" s="100">
        <v>0</v>
      </c>
    </row>
    <row r="49" spans="1:13" s="22" customFormat="1" x14ac:dyDescent="0.25">
      <c r="A49" s="21" t="s">
        <v>199</v>
      </c>
      <c r="B49" s="85">
        <f ca="1">SUM(B6:B50)</f>
        <v>0</v>
      </c>
      <c r="C49" s="93">
        <f>SUM(C6:C47)</f>
        <v>4657</v>
      </c>
      <c r="D49" s="48">
        <f t="shared" ref="D49:M49" si="0">SUM(D6:D47)</f>
        <v>2354</v>
      </c>
      <c r="E49" s="49">
        <f t="shared" si="0"/>
        <v>2303</v>
      </c>
      <c r="F49" s="93">
        <f t="shared" si="0"/>
        <v>1644</v>
      </c>
      <c r="G49" s="48">
        <f t="shared" si="0"/>
        <v>841</v>
      </c>
      <c r="H49" s="49">
        <f t="shared" si="0"/>
        <v>803</v>
      </c>
      <c r="I49" s="93">
        <f t="shared" si="0"/>
        <v>6553</v>
      </c>
      <c r="J49" s="48">
        <f t="shared" si="0"/>
        <v>2176</v>
      </c>
      <c r="K49" s="49">
        <f t="shared" si="0"/>
        <v>4373</v>
      </c>
      <c r="L49" s="101">
        <f>SUM(L6:L47)</f>
        <v>16675</v>
      </c>
      <c r="M49" s="101">
        <f t="shared" si="0"/>
        <v>27015</v>
      </c>
    </row>
    <row r="50" spans="1:13" s="24" customFormat="1" x14ac:dyDescent="0.25">
      <c r="A50" s="23" t="s">
        <v>200</v>
      </c>
      <c r="B50" s="86" t="s">
        <v>200</v>
      </c>
      <c r="C50" s="94">
        <v>504</v>
      </c>
      <c r="D50" s="36">
        <v>211</v>
      </c>
      <c r="E50" s="95">
        <v>293</v>
      </c>
      <c r="F50" s="97">
        <v>0</v>
      </c>
      <c r="G50" s="50">
        <v>0</v>
      </c>
      <c r="H50" s="51">
        <v>0</v>
      </c>
      <c r="I50" s="94">
        <v>0</v>
      </c>
      <c r="J50" s="36">
        <v>0</v>
      </c>
      <c r="K50" s="95">
        <v>0</v>
      </c>
      <c r="L50" s="102">
        <v>2645</v>
      </c>
      <c r="M50" s="102">
        <v>4045</v>
      </c>
    </row>
    <row r="51" spans="1:13" s="24" customFormat="1" ht="15.75" thickBot="1" x14ac:dyDescent="0.3">
      <c r="A51" s="25" t="s">
        <v>53</v>
      </c>
      <c r="B51" s="87"/>
      <c r="C51" s="96">
        <f t="shared" ref="C51:M51" si="1">C49+C50+C48</f>
        <v>5161</v>
      </c>
      <c r="D51" s="52">
        <f t="shared" si="1"/>
        <v>2565</v>
      </c>
      <c r="E51" s="53">
        <f t="shared" si="1"/>
        <v>2596</v>
      </c>
      <c r="F51" s="96">
        <f t="shared" si="1"/>
        <v>1644</v>
      </c>
      <c r="G51" s="52">
        <f t="shared" si="1"/>
        <v>841</v>
      </c>
      <c r="H51" s="53">
        <f t="shared" si="1"/>
        <v>803</v>
      </c>
      <c r="I51" s="96">
        <f t="shared" si="1"/>
        <v>6553</v>
      </c>
      <c r="J51" s="52">
        <f t="shared" si="1"/>
        <v>2176</v>
      </c>
      <c r="K51" s="53">
        <f t="shared" si="1"/>
        <v>4373</v>
      </c>
      <c r="L51" s="103">
        <f t="shared" si="1"/>
        <v>19779</v>
      </c>
      <c r="M51" s="103">
        <f t="shared" si="1"/>
        <v>31060</v>
      </c>
    </row>
    <row r="52" spans="1:13" x14ac:dyDescent="0.25">
      <c r="A52" s="3" t="s">
        <v>201</v>
      </c>
    </row>
    <row r="53" spans="1:13" x14ac:dyDescent="0.25">
      <c r="A53" s="3" t="s">
        <v>202</v>
      </c>
    </row>
    <row r="54" spans="1:13" x14ac:dyDescent="0.25">
      <c r="A54" s="3" t="s">
        <v>203</v>
      </c>
    </row>
    <row r="55" spans="1:13" x14ac:dyDescent="0.25">
      <c r="A55" s="3" t="s">
        <v>204</v>
      </c>
    </row>
    <row r="56" spans="1:13" x14ac:dyDescent="0.25">
      <c r="A56" s="3"/>
    </row>
    <row r="57" spans="1:13" x14ac:dyDescent="0.25">
      <c r="A57" s="3"/>
    </row>
  </sheetData>
  <sheetProtection algorithmName="SHA-512" hashValue="BkE7X4fT9/9c6iA6A06PLzHFalIziYNT1HEqD8eiDqpQD9QoRkzvZVlHtNVPk7nYG10TsSnjqoC4dwomZ+8ZOw==" saltValue="0NkoJDBVpmlfiqPbcWiuCg==" spinCount="100000" sheet="1" objects="1" scenarios="1" formatCells="0" formatColumns="0" formatRows="0" sort="0" autoFilter="0" pivotTables="0"/>
  <mergeCells count="7">
    <mergeCell ref="I3:K4"/>
    <mergeCell ref="L3:L4"/>
    <mergeCell ref="M3:M4"/>
    <mergeCell ref="F3:H4"/>
    <mergeCell ref="A3:A5"/>
    <mergeCell ref="B3:B5"/>
    <mergeCell ref="C3:E4"/>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9FAED-65A6-4E5C-9D62-80965C7B0A34}">
  <sheetPr>
    <pageSetUpPr fitToPage="1"/>
  </sheetPr>
  <dimension ref="A1:M32"/>
  <sheetViews>
    <sheetView zoomScaleNormal="100" workbookViewId="0">
      <selection activeCell="A2" sqref="A2"/>
    </sheetView>
  </sheetViews>
  <sheetFormatPr defaultColWidth="9.140625" defaultRowHeight="15" x14ac:dyDescent="0.25"/>
  <cols>
    <col min="1" max="1" width="22.42578125" style="3" bestFit="1" customWidth="1"/>
    <col min="2" max="2" width="18.140625" style="3" customWidth="1"/>
    <col min="3" max="11" width="19.7109375" style="3" customWidth="1"/>
    <col min="12" max="12" width="21.85546875" style="3" bestFit="1" customWidth="1"/>
    <col min="13" max="13" width="20.5703125" style="3" bestFit="1" customWidth="1"/>
    <col min="14" max="16384" width="9.140625" style="3"/>
  </cols>
  <sheetData>
    <row r="1" spans="1:13" x14ac:dyDescent="0.25">
      <c r="A1" s="14" t="s">
        <v>205</v>
      </c>
    </row>
    <row r="2" spans="1:13" ht="15.75" thickBot="1" x14ac:dyDescent="0.3">
      <c r="A2" s="14"/>
    </row>
    <row r="3" spans="1:13" s="15" customFormat="1" ht="30.75" customHeight="1" x14ac:dyDescent="0.25">
      <c r="A3" s="156" t="s">
        <v>30</v>
      </c>
      <c r="B3" s="159" t="s">
        <v>186</v>
      </c>
      <c r="C3" s="145" t="s">
        <v>187</v>
      </c>
      <c r="D3" s="146"/>
      <c r="E3" s="147"/>
      <c r="F3" s="145" t="s">
        <v>188</v>
      </c>
      <c r="G3" s="146"/>
      <c r="H3" s="147"/>
      <c r="I3" s="145" t="s">
        <v>206</v>
      </c>
      <c r="J3" s="146"/>
      <c r="K3" s="147"/>
      <c r="L3" s="151" t="s">
        <v>190</v>
      </c>
      <c r="M3" s="151" t="s">
        <v>207</v>
      </c>
    </row>
    <row r="4" spans="1:13" s="15" customFormat="1" ht="10.5" customHeight="1" x14ac:dyDescent="0.25">
      <c r="A4" s="157"/>
      <c r="B4" s="160"/>
      <c r="C4" s="148"/>
      <c r="D4" s="149"/>
      <c r="E4" s="150"/>
      <c r="F4" s="153"/>
      <c r="G4" s="154"/>
      <c r="H4" s="155"/>
      <c r="I4" s="148"/>
      <c r="J4" s="149"/>
      <c r="K4" s="150"/>
      <c r="L4" s="152"/>
      <c r="M4" s="152"/>
    </row>
    <row r="5" spans="1:13" s="15" customFormat="1" ht="15.75" thickBot="1" x14ac:dyDescent="0.3">
      <c r="A5" s="158"/>
      <c r="B5" s="161"/>
      <c r="C5" s="109" t="s">
        <v>208</v>
      </c>
      <c r="D5" s="110" t="s">
        <v>17</v>
      </c>
      <c r="E5" s="111" t="s">
        <v>192</v>
      </c>
      <c r="F5" s="112" t="s">
        <v>51</v>
      </c>
      <c r="G5" s="113" t="s">
        <v>193</v>
      </c>
      <c r="H5" s="114" t="s">
        <v>194</v>
      </c>
      <c r="I5" s="112" t="s">
        <v>51</v>
      </c>
      <c r="J5" s="113" t="s">
        <v>193</v>
      </c>
      <c r="K5" s="114" t="s">
        <v>194</v>
      </c>
      <c r="L5" s="115" t="s">
        <v>195</v>
      </c>
      <c r="M5" s="115" t="s">
        <v>209</v>
      </c>
    </row>
    <row r="6" spans="1:13" x14ac:dyDescent="0.25">
      <c r="A6" s="129" t="s">
        <v>55</v>
      </c>
      <c r="B6" s="130" t="s">
        <v>196</v>
      </c>
      <c r="C6" s="117">
        <v>0.62</v>
      </c>
      <c r="D6" s="55">
        <v>0</v>
      </c>
      <c r="E6" s="118">
        <v>0.62</v>
      </c>
      <c r="F6" s="117">
        <v>6.27</v>
      </c>
      <c r="G6" s="55">
        <v>2.7</v>
      </c>
      <c r="H6" s="118">
        <v>3.57</v>
      </c>
      <c r="I6" s="117">
        <v>7.04</v>
      </c>
      <c r="J6" s="55">
        <v>0.97</v>
      </c>
      <c r="K6" s="118">
        <v>6.07</v>
      </c>
      <c r="L6" s="139">
        <v>0</v>
      </c>
      <c r="M6" s="143">
        <v>42.09</v>
      </c>
    </row>
    <row r="7" spans="1:13" x14ac:dyDescent="0.25">
      <c r="A7" s="129" t="s">
        <v>57</v>
      </c>
      <c r="B7" s="130" t="s">
        <v>196</v>
      </c>
      <c r="C7" s="117">
        <v>48.67</v>
      </c>
      <c r="D7" s="55">
        <v>11.13</v>
      </c>
      <c r="E7" s="118">
        <v>37.54</v>
      </c>
      <c r="F7" s="117">
        <v>37.979999999999997</v>
      </c>
      <c r="G7" s="55">
        <v>0.97</v>
      </c>
      <c r="H7" s="118">
        <v>37.01</v>
      </c>
      <c r="I7" s="117">
        <v>97.06</v>
      </c>
      <c r="J7" s="55">
        <v>5.47</v>
      </c>
      <c r="K7" s="118">
        <v>91.59</v>
      </c>
      <c r="L7" s="139">
        <v>0.66</v>
      </c>
      <c r="M7" s="143">
        <v>98.02</v>
      </c>
    </row>
    <row r="8" spans="1:13" x14ac:dyDescent="0.25">
      <c r="A8" s="129" t="s">
        <v>58</v>
      </c>
      <c r="B8" s="130" t="s">
        <v>196</v>
      </c>
      <c r="C8" s="117">
        <v>13.13</v>
      </c>
      <c r="D8" s="55">
        <v>0.6</v>
      </c>
      <c r="E8" s="118">
        <v>12.53</v>
      </c>
      <c r="F8" s="117">
        <v>38.270000000000003</v>
      </c>
      <c r="G8" s="55">
        <v>22.27</v>
      </c>
      <c r="H8" s="118">
        <v>16</v>
      </c>
      <c r="I8" s="117">
        <v>40.130000000000003</v>
      </c>
      <c r="J8" s="55">
        <v>7.24</v>
      </c>
      <c r="K8" s="118">
        <v>32.89</v>
      </c>
      <c r="L8" s="139">
        <v>149.38999999999999</v>
      </c>
      <c r="M8" s="143">
        <v>25.79</v>
      </c>
    </row>
    <row r="9" spans="1:13" x14ac:dyDescent="0.25">
      <c r="A9" s="129" t="s">
        <v>59</v>
      </c>
      <c r="B9" s="130" t="s">
        <v>196</v>
      </c>
      <c r="C9" s="117">
        <v>3.99</v>
      </c>
      <c r="D9" s="55">
        <v>2.5099999999999998</v>
      </c>
      <c r="E9" s="118">
        <v>1.48</v>
      </c>
      <c r="F9" s="117">
        <v>24.53</v>
      </c>
      <c r="G9" s="55">
        <v>24.53</v>
      </c>
      <c r="H9" s="118">
        <v>0</v>
      </c>
      <c r="I9" s="117">
        <v>20.64</v>
      </c>
      <c r="J9" s="55">
        <v>1.44</v>
      </c>
      <c r="K9" s="118">
        <v>19.2</v>
      </c>
      <c r="L9" s="139">
        <v>274.45999999999998</v>
      </c>
      <c r="M9" s="143">
        <v>0</v>
      </c>
    </row>
    <row r="10" spans="1:13" x14ac:dyDescent="0.25">
      <c r="A10" s="129" t="s">
        <v>60</v>
      </c>
      <c r="B10" s="130" t="s">
        <v>61</v>
      </c>
      <c r="C10" s="117">
        <v>0</v>
      </c>
      <c r="D10" s="55">
        <v>0</v>
      </c>
      <c r="E10" s="118">
        <v>0</v>
      </c>
      <c r="F10" s="117">
        <v>0</v>
      </c>
      <c r="G10" s="55">
        <v>0</v>
      </c>
      <c r="H10" s="118">
        <v>0</v>
      </c>
      <c r="I10" s="119">
        <v>5.2</v>
      </c>
      <c r="J10" s="56">
        <v>0</v>
      </c>
      <c r="K10" s="138">
        <v>5.2</v>
      </c>
      <c r="L10" s="139">
        <v>5.2</v>
      </c>
      <c r="M10" s="143">
        <v>7.4</v>
      </c>
    </row>
    <row r="11" spans="1:13" x14ac:dyDescent="0.25">
      <c r="A11" s="129" t="s">
        <v>62</v>
      </c>
      <c r="B11" s="130" t="s">
        <v>61</v>
      </c>
      <c r="C11" s="117">
        <v>0</v>
      </c>
      <c r="D11" s="55">
        <v>0</v>
      </c>
      <c r="E11" s="118">
        <v>0</v>
      </c>
      <c r="F11" s="117">
        <v>0</v>
      </c>
      <c r="G11" s="55">
        <v>0</v>
      </c>
      <c r="H11" s="118">
        <v>0</v>
      </c>
      <c r="I11" s="119">
        <v>1.71</v>
      </c>
      <c r="J11" s="56">
        <v>1.71</v>
      </c>
      <c r="K11" s="138">
        <v>0</v>
      </c>
      <c r="L11" s="139">
        <v>1.71</v>
      </c>
      <c r="M11" s="143">
        <v>0</v>
      </c>
    </row>
    <row r="12" spans="1:13" x14ac:dyDescent="0.25">
      <c r="A12" s="129" t="s">
        <v>63</v>
      </c>
      <c r="B12" s="130" t="s">
        <v>61</v>
      </c>
      <c r="C12" s="117">
        <v>0</v>
      </c>
      <c r="D12" s="55">
        <v>0</v>
      </c>
      <c r="E12" s="118">
        <v>0</v>
      </c>
      <c r="F12" s="117">
        <v>0</v>
      </c>
      <c r="G12" s="55">
        <v>0</v>
      </c>
      <c r="H12" s="118">
        <v>0</v>
      </c>
      <c r="I12" s="119">
        <v>0</v>
      </c>
      <c r="J12" s="56">
        <v>0</v>
      </c>
      <c r="K12" s="138">
        <v>0</v>
      </c>
      <c r="L12" s="139">
        <v>0</v>
      </c>
      <c r="M12" s="143">
        <v>0</v>
      </c>
    </row>
    <row r="13" spans="1:13" x14ac:dyDescent="0.25">
      <c r="A13" s="129" t="s">
        <v>64</v>
      </c>
      <c r="B13" s="130" t="s">
        <v>61</v>
      </c>
      <c r="C13" s="117">
        <v>0</v>
      </c>
      <c r="D13" s="55">
        <v>0</v>
      </c>
      <c r="E13" s="118">
        <v>0</v>
      </c>
      <c r="F13" s="117">
        <v>3.5</v>
      </c>
      <c r="G13" s="55">
        <v>0</v>
      </c>
      <c r="H13" s="118">
        <v>3.5</v>
      </c>
      <c r="I13" s="119">
        <v>0</v>
      </c>
      <c r="J13" s="56">
        <v>0</v>
      </c>
      <c r="K13" s="138">
        <v>0</v>
      </c>
      <c r="L13" s="139">
        <v>0</v>
      </c>
      <c r="M13" s="143">
        <v>0</v>
      </c>
    </row>
    <row r="14" spans="1:13" x14ac:dyDescent="0.25">
      <c r="A14" s="129" t="s">
        <v>65</v>
      </c>
      <c r="B14" s="130" t="s">
        <v>61</v>
      </c>
      <c r="C14" s="117">
        <v>0</v>
      </c>
      <c r="D14" s="55">
        <v>0</v>
      </c>
      <c r="E14" s="118">
        <v>0</v>
      </c>
      <c r="F14" s="117">
        <v>0</v>
      </c>
      <c r="G14" s="55">
        <v>0</v>
      </c>
      <c r="H14" s="118">
        <v>0</v>
      </c>
      <c r="I14" s="119">
        <v>0</v>
      </c>
      <c r="J14" s="56">
        <v>0</v>
      </c>
      <c r="K14" s="138">
        <v>0</v>
      </c>
      <c r="L14" s="139">
        <v>0</v>
      </c>
      <c r="M14" s="143">
        <v>0</v>
      </c>
    </row>
    <row r="15" spans="1:13" x14ac:dyDescent="0.25">
      <c r="A15" s="129" t="s">
        <v>67</v>
      </c>
      <c r="B15" s="130" t="s">
        <v>61</v>
      </c>
      <c r="C15" s="117">
        <v>0.9</v>
      </c>
      <c r="D15" s="55">
        <v>0</v>
      </c>
      <c r="E15" s="118">
        <v>0.9</v>
      </c>
      <c r="F15" s="117">
        <v>3.09</v>
      </c>
      <c r="G15" s="55">
        <v>0.53</v>
      </c>
      <c r="H15" s="118">
        <v>2.56</v>
      </c>
      <c r="I15" s="119">
        <v>1.26</v>
      </c>
      <c r="J15" s="56">
        <v>1.23</v>
      </c>
      <c r="K15" s="138">
        <v>0.03</v>
      </c>
      <c r="L15" s="139">
        <v>0</v>
      </c>
      <c r="M15" s="143">
        <v>38.76</v>
      </c>
    </row>
    <row r="16" spans="1:13" x14ac:dyDescent="0.25">
      <c r="A16" s="129" t="s">
        <v>66</v>
      </c>
      <c r="B16" s="130" t="s">
        <v>61</v>
      </c>
      <c r="C16" s="117">
        <v>0</v>
      </c>
      <c r="D16" s="55">
        <v>0</v>
      </c>
      <c r="E16" s="118">
        <v>0</v>
      </c>
      <c r="F16" s="117">
        <v>0</v>
      </c>
      <c r="G16" s="55">
        <v>0</v>
      </c>
      <c r="H16" s="118">
        <v>0</v>
      </c>
      <c r="I16" s="119">
        <v>0</v>
      </c>
      <c r="J16" s="56">
        <v>0</v>
      </c>
      <c r="K16" s="138">
        <v>0</v>
      </c>
      <c r="L16" s="139">
        <v>0</v>
      </c>
      <c r="M16" s="143">
        <v>0</v>
      </c>
    </row>
    <row r="17" spans="1:13" x14ac:dyDescent="0.25">
      <c r="A17" s="129" t="s">
        <v>68</v>
      </c>
      <c r="B17" s="130" t="s">
        <v>61</v>
      </c>
      <c r="C17" s="117">
        <v>0</v>
      </c>
      <c r="D17" s="55">
        <v>0</v>
      </c>
      <c r="E17" s="118">
        <v>0</v>
      </c>
      <c r="F17" s="117">
        <v>0</v>
      </c>
      <c r="G17" s="55">
        <v>0</v>
      </c>
      <c r="H17" s="118">
        <v>0</v>
      </c>
      <c r="I17" s="119">
        <v>0</v>
      </c>
      <c r="J17" s="56">
        <v>0</v>
      </c>
      <c r="K17" s="138">
        <v>0</v>
      </c>
      <c r="L17" s="139">
        <v>1.01</v>
      </c>
      <c r="M17" s="143">
        <v>0</v>
      </c>
    </row>
    <row r="18" spans="1:13" x14ac:dyDescent="0.25">
      <c r="A18" s="129" t="s">
        <v>69</v>
      </c>
      <c r="B18" s="130" t="s">
        <v>61</v>
      </c>
      <c r="C18" s="117">
        <v>0</v>
      </c>
      <c r="D18" s="55">
        <v>0</v>
      </c>
      <c r="E18" s="118">
        <v>0</v>
      </c>
      <c r="F18" s="117">
        <v>0</v>
      </c>
      <c r="G18" s="55">
        <v>0</v>
      </c>
      <c r="H18" s="118">
        <v>0</v>
      </c>
      <c r="I18" s="117">
        <v>1.1100000000000001</v>
      </c>
      <c r="J18" s="55">
        <v>0</v>
      </c>
      <c r="K18" s="118">
        <v>1.1100000000000001</v>
      </c>
      <c r="L18" s="139">
        <v>0</v>
      </c>
      <c r="M18" s="143">
        <v>0</v>
      </c>
    </row>
    <row r="19" spans="1:13" x14ac:dyDescent="0.25">
      <c r="A19" s="129" t="s">
        <v>70</v>
      </c>
      <c r="B19" s="130" t="s">
        <v>61</v>
      </c>
      <c r="C19" s="117">
        <v>0</v>
      </c>
      <c r="D19" s="55">
        <v>0</v>
      </c>
      <c r="E19" s="118">
        <v>0</v>
      </c>
      <c r="F19" s="117">
        <v>0</v>
      </c>
      <c r="G19" s="55">
        <v>0</v>
      </c>
      <c r="H19" s="118">
        <v>0</v>
      </c>
      <c r="I19" s="117">
        <v>0</v>
      </c>
      <c r="J19" s="55">
        <v>0</v>
      </c>
      <c r="K19" s="118">
        <v>0</v>
      </c>
      <c r="L19" s="139">
        <v>0</v>
      </c>
      <c r="M19" s="143">
        <v>0</v>
      </c>
    </row>
    <row r="20" spans="1:13" x14ac:dyDescent="0.25">
      <c r="A20" s="129" t="s">
        <v>197</v>
      </c>
      <c r="B20" s="130" t="s">
        <v>198</v>
      </c>
      <c r="C20" s="117">
        <v>6.9</v>
      </c>
      <c r="D20" s="55">
        <v>6.9</v>
      </c>
      <c r="E20" s="118">
        <v>0</v>
      </c>
      <c r="F20" s="117">
        <v>0</v>
      </c>
      <c r="G20" s="55">
        <v>0</v>
      </c>
      <c r="H20" s="118">
        <v>0</v>
      </c>
      <c r="I20" s="117">
        <v>0</v>
      </c>
      <c r="J20" s="55">
        <v>0</v>
      </c>
      <c r="K20" s="118">
        <v>0</v>
      </c>
      <c r="L20" s="139">
        <v>0</v>
      </c>
      <c r="M20" s="143">
        <v>0</v>
      </c>
    </row>
    <row r="21" spans="1:13" x14ac:dyDescent="0.25">
      <c r="A21" s="129" t="s">
        <v>200</v>
      </c>
      <c r="B21" s="130" t="s">
        <v>200</v>
      </c>
      <c r="C21" s="119">
        <v>7.54</v>
      </c>
      <c r="D21" s="55">
        <v>1.78</v>
      </c>
      <c r="E21" s="118">
        <v>5.76</v>
      </c>
      <c r="F21" s="117">
        <v>3.2</v>
      </c>
      <c r="G21" s="55">
        <v>3.2</v>
      </c>
      <c r="H21" s="118">
        <v>0</v>
      </c>
      <c r="I21" s="117">
        <v>527.41</v>
      </c>
      <c r="J21" s="55">
        <v>447.83</v>
      </c>
      <c r="K21" s="118">
        <v>79.58</v>
      </c>
      <c r="L21" s="139">
        <v>104.26</v>
      </c>
      <c r="M21" s="143">
        <v>70.12</v>
      </c>
    </row>
    <row r="22" spans="1:13" x14ac:dyDescent="0.25">
      <c r="A22" s="131"/>
      <c r="B22" s="132"/>
      <c r="C22" s="120"/>
      <c r="D22" s="57"/>
      <c r="E22" s="121"/>
      <c r="F22" s="120"/>
      <c r="G22" s="57"/>
      <c r="H22" s="121"/>
      <c r="I22" s="120"/>
      <c r="J22" s="57"/>
      <c r="K22" s="121"/>
      <c r="L22" s="140"/>
      <c r="M22" s="144"/>
    </row>
    <row r="23" spans="1:13" x14ac:dyDescent="0.25">
      <c r="A23" s="133" t="s">
        <v>210</v>
      </c>
      <c r="B23" s="130"/>
      <c r="C23" s="122">
        <f t="shared" ref="C23:I23" si="0">SUM(C6:C9)</f>
        <v>66.41</v>
      </c>
      <c r="D23" s="58">
        <f t="shared" si="0"/>
        <v>14.24</v>
      </c>
      <c r="E23" s="123">
        <f t="shared" si="0"/>
        <v>52.169999999999995</v>
      </c>
      <c r="F23" s="122">
        <f t="shared" si="0"/>
        <v>107.05000000000001</v>
      </c>
      <c r="G23" s="58">
        <f t="shared" si="0"/>
        <v>50.47</v>
      </c>
      <c r="H23" s="123">
        <f t="shared" si="0"/>
        <v>56.58</v>
      </c>
      <c r="I23" s="122">
        <f t="shared" si="0"/>
        <v>164.87</v>
      </c>
      <c r="J23" s="58">
        <f>SUM(J6:J21)</f>
        <v>465.89</v>
      </c>
      <c r="K23" s="123">
        <f>SUM(K6:K21)</f>
        <v>235.67000000000002</v>
      </c>
      <c r="L23" s="141">
        <f>SUM(L6:L21)</f>
        <v>536.68999999999994</v>
      </c>
      <c r="M23" s="141">
        <f>SUM(M6:M21)</f>
        <v>282.18</v>
      </c>
    </row>
    <row r="24" spans="1:13" x14ac:dyDescent="0.25">
      <c r="A24" s="134" t="s">
        <v>211</v>
      </c>
      <c r="B24" s="135"/>
      <c r="C24" s="124">
        <f t="shared" ref="C24:M24" si="1">SUM(C10:C21)</f>
        <v>15.34</v>
      </c>
      <c r="D24" s="59">
        <f t="shared" si="1"/>
        <v>8.68</v>
      </c>
      <c r="E24" s="125">
        <f t="shared" si="1"/>
        <v>6.66</v>
      </c>
      <c r="F24" s="124">
        <f t="shared" si="1"/>
        <v>9.7899999999999991</v>
      </c>
      <c r="G24" s="58">
        <f t="shared" si="1"/>
        <v>3.7300000000000004</v>
      </c>
      <c r="H24" s="123">
        <f t="shared" si="1"/>
        <v>6.0600000000000005</v>
      </c>
      <c r="I24" s="124">
        <f t="shared" si="1"/>
        <v>536.68999999999994</v>
      </c>
      <c r="J24" s="58">
        <f t="shared" si="1"/>
        <v>450.77</v>
      </c>
      <c r="K24" s="123">
        <f t="shared" si="1"/>
        <v>85.92</v>
      </c>
      <c r="L24" s="141">
        <f t="shared" si="1"/>
        <v>112.18</v>
      </c>
      <c r="M24" s="141">
        <f t="shared" si="1"/>
        <v>116.28</v>
      </c>
    </row>
    <row r="25" spans="1:13" ht="15.75" thickBot="1" x14ac:dyDescent="0.3">
      <c r="A25" s="136" t="s">
        <v>212</v>
      </c>
      <c r="B25" s="137"/>
      <c r="C25" s="126">
        <f t="shared" ref="C25:M25" si="2">SUM(C6:C21)</f>
        <v>81.750000000000014</v>
      </c>
      <c r="D25" s="127">
        <f t="shared" si="2"/>
        <v>22.92</v>
      </c>
      <c r="E25" s="128">
        <f t="shared" si="2"/>
        <v>58.829999999999991</v>
      </c>
      <c r="F25" s="126">
        <f t="shared" si="2"/>
        <v>116.84000000000002</v>
      </c>
      <c r="G25" s="127">
        <f t="shared" si="2"/>
        <v>54.2</v>
      </c>
      <c r="H25" s="128">
        <f t="shared" si="2"/>
        <v>62.64</v>
      </c>
      <c r="I25" s="126">
        <f t="shared" si="2"/>
        <v>701.56</v>
      </c>
      <c r="J25" s="127">
        <f t="shared" si="2"/>
        <v>465.89</v>
      </c>
      <c r="K25" s="128">
        <f t="shared" si="2"/>
        <v>235.67000000000002</v>
      </c>
      <c r="L25" s="142">
        <f t="shared" si="2"/>
        <v>536.68999999999994</v>
      </c>
      <c r="M25" s="142">
        <f t="shared" si="2"/>
        <v>282.18</v>
      </c>
    </row>
    <row r="27" spans="1:13" x14ac:dyDescent="0.25">
      <c r="A27" s="60" t="s">
        <v>213</v>
      </c>
      <c r="F27" s="54"/>
    </row>
    <row r="28" spans="1:13" x14ac:dyDescent="0.25">
      <c r="A28" s="3" t="s">
        <v>214</v>
      </c>
    </row>
    <row r="29" spans="1:13" x14ac:dyDescent="0.25">
      <c r="A29" s="3" t="s">
        <v>215</v>
      </c>
    </row>
    <row r="30" spans="1:13" x14ac:dyDescent="0.25">
      <c r="A30" s="3" t="s">
        <v>216</v>
      </c>
    </row>
    <row r="31" spans="1:13" x14ac:dyDescent="0.25">
      <c r="A31" s="3" t="s">
        <v>217</v>
      </c>
    </row>
    <row r="32" spans="1:13" x14ac:dyDescent="0.25">
      <c r="A32" s="3" t="s">
        <v>218</v>
      </c>
    </row>
  </sheetData>
  <sheetProtection algorithmName="SHA-512" hashValue="0SHGoRe8ZDuCjdbiy/kIIb8Y2dQcMsT11BQaqGavyPLNjEOgyvjaUCcHWjKfIJ0+ZhOU2IqJiSren29OZSHhwg==" saltValue="Pgu/feOc1ZIQ5Barm1i6Aw==" spinCount="100000" sheet="1" objects="1" scenarios="1" formatCells="0" formatColumns="0" formatRows="0" sort="0" autoFilter="0" pivotTables="0"/>
  <mergeCells count="7">
    <mergeCell ref="M3:M4"/>
    <mergeCell ref="A3:A5"/>
    <mergeCell ref="B3:B5"/>
    <mergeCell ref="C3:E4"/>
    <mergeCell ref="F3:H4"/>
    <mergeCell ref="I3:K4"/>
    <mergeCell ref="L3:L4"/>
  </mergeCells>
  <pageMargins left="0.7" right="0.7" top="0.75" bottom="0.75" header="0.3" footer="0.3"/>
  <pageSetup paperSize="8" scale="66" fitToHeight="0" orientation="landscape" r:id="rId1"/>
  <ignoredErrors>
    <ignoredError sqref="L24:M24 C23:H24 I23:I24 J24:K24" formulaRang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3E294-E36E-426A-BE7F-B26ADEB61450}">
  <dimension ref="A1:AW194"/>
  <sheetViews>
    <sheetView workbookViewId="0">
      <selection activeCell="A2" sqref="A2"/>
    </sheetView>
  </sheetViews>
  <sheetFormatPr defaultColWidth="9.140625" defaultRowHeight="15" x14ac:dyDescent="0.25"/>
  <cols>
    <col min="1" max="1" width="46.7109375" style="3" bestFit="1" customWidth="1"/>
    <col min="2" max="2" width="57.7109375" style="3" customWidth="1"/>
    <col min="3" max="3" width="18.85546875" style="3" customWidth="1"/>
    <col min="4" max="5" width="11.42578125" style="3" bestFit="1" customWidth="1"/>
    <col min="6" max="7" width="13.28515625" style="3" customWidth="1"/>
    <col min="8" max="8" width="13.7109375" style="3" customWidth="1"/>
    <col min="9" max="9" width="12.42578125" style="3" customWidth="1"/>
    <col min="10" max="10" width="12.5703125" style="3" customWidth="1"/>
    <col min="11" max="12" width="12.42578125" style="3" bestFit="1" customWidth="1"/>
    <col min="13" max="13" width="45.5703125" style="3" customWidth="1"/>
    <col min="14" max="14" width="18.85546875" style="3" customWidth="1"/>
    <col min="15" max="15" width="12.42578125" style="3" bestFit="1" customWidth="1"/>
    <col min="16" max="16" width="15.28515625" style="3" customWidth="1"/>
    <col min="17" max="18" width="12.42578125" style="3" bestFit="1" customWidth="1"/>
    <col min="19" max="19" width="14" style="3" customWidth="1"/>
    <col min="20" max="24" width="12.42578125" style="3" bestFit="1" customWidth="1"/>
    <col min="25" max="25" width="42.140625" style="3" customWidth="1"/>
    <col min="26" max="26" width="16.7109375" style="3" bestFit="1" customWidth="1"/>
    <col min="27" max="27" width="25.7109375" style="3" customWidth="1"/>
    <col min="28" max="28" width="15.42578125" style="3" customWidth="1"/>
    <col min="29" max="31" width="12.42578125" style="3" bestFit="1" customWidth="1"/>
    <col min="32" max="32" width="15.5703125" style="3" customWidth="1"/>
    <col min="33" max="40" width="12.42578125" style="3" bestFit="1" customWidth="1"/>
    <col min="41" max="41" width="35.42578125" style="3" bestFit="1" customWidth="1"/>
    <col min="42" max="42" width="22.85546875" style="3" customWidth="1"/>
    <col min="43" max="44" width="12.42578125" style="3" bestFit="1" customWidth="1"/>
    <col min="45" max="45" width="13.140625" style="3" customWidth="1"/>
    <col min="46" max="46" width="15.5703125" style="3" customWidth="1"/>
    <col min="47" max="47" width="12.42578125" style="3" bestFit="1" customWidth="1"/>
    <col min="48" max="48" width="34.7109375" style="3" bestFit="1" customWidth="1"/>
    <col min="49" max="49" width="27.5703125" style="3" customWidth="1"/>
    <col min="50" max="16384" width="9.140625" style="3"/>
  </cols>
  <sheetData>
    <row r="1" spans="1:49" x14ac:dyDescent="0.25">
      <c r="A1" s="26" t="s">
        <v>219</v>
      </c>
      <c r="B1" s="27" t="s">
        <v>220</v>
      </c>
      <c r="C1" s="28" t="s">
        <v>221</v>
      </c>
      <c r="D1" s="28" t="s">
        <v>222</v>
      </c>
      <c r="E1" s="28" t="s">
        <v>223</v>
      </c>
      <c r="F1" s="28" t="s">
        <v>224</v>
      </c>
      <c r="G1" s="28" t="s">
        <v>225</v>
      </c>
      <c r="H1" s="28" t="s">
        <v>226</v>
      </c>
      <c r="I1" s="28" t="s">
        <v>227</v>
      </c>
      <c r="J1" s="28" t="s">
        <v>228</v>
      </c>
      <c r="K1" s="28" t="s">
        <v>229</v>
      </c>
      <c r="L1" s="28" t="s">
        <v>230</v>
      </c>
      <c r="M1" s="28" t="s">
        <v>231</v>
      </c>
      <c r="N1" s="28" t="s">
        <v>232</v>
      </c>
      <c r="O1" s="28" t="s">
        <v>233</v>
      </c>
      <c r="P1" s="28" t="s">
        <v>234</v>
      </c>
      <c r="Q1" s="28" t="s">
        <v>235</v>
      </c>
      <c r="R1" s="28" t="s">
        <v>236</v>
      </c>
      <c r="S1" s="28" t="s">
        <v>237</v>
      </c>
      <c r="T1" s="28" t="s">
        <v>238</v>
      </c>
      <c r="U1" s="28" t="s">
        <v>239</v>
      </c>
      <c r="V1" s="28" t="s">
        <v>240</v>
      </c>
      <c r="W1" s="28" t="s">
        <v>241</v>
      </c>
      <c r="X1" s="28" t="s">
        <v>242</v>
      </c>
      <c r="Y1" s="28" t="s">
        <v>243</v>
      </c>
      <c r="Z1" s="28" t="s">
        <v>244</v>
      </c>
      <c r="AA1" s="28" t="s">
        <v>245</v>
      </c>
      <c r="AB1" s="28" t="s">
        <v>246</v>
      </c>
      <c r="AC1" s="28" t="s">
        <v>247</v>
      </c>
      <c r="AD1" s="28" t="s">
        <v>248</v>
      </c>
      <c r="AE1" s="28" t="s">
        <v>249</v>
      </c>
      <c r="AF1" s="28" t="s">
        <v>250</v>
      </c>
      <c r="AG1" s="28" t="s">
        <v>251</v>
      </c>
      <c r="AH1" s="28" t="s">
        <v>252</v>
      </c>
      <c r="AI1" s="28" t="s">
        <v>253</v>
      </c>
      <c r="AJ1" s="28" t="s">
        <v>254</v>
      </c>
      <c r="AK1" s="28" t="s">
        <v>255</v>
      </c>
      <c r="AL1" s="28" t="s">
        <v>256</v>
      </c>
      <c r="AM1" s="28" t="s">
        <v>257</v>
      </c>
      <c r="AN1" s="28" t="s">
        <v>258</v>
      </c>
      <c r="AO1" s="28" t="s">
        <v>259</v>
      </c>
      <c r="AP1" s="28" t="s">
        <v>260</v>
      </c>
      <c r="AQ1" s="28" t="s">
        <v>261</v>
      </c>
      <c r="AR1" s="28" t="s">
        <v>262</v>
      </c>
      <c r="AS1" s="28" t="s">
        <v>263</v>
      </c>
      <c r="AT1" s="28" t="s">
        <v>264</v>
      </c>
      <c r="AU1" s="28" t="s">
        <v>265</v>
      </c>
      <c r="AV1" s="28" t="s">
        <v>266</v>
      </c>
      <c r="AW1" s="29" t="s">
        <v>267</v>
      </c>
    </row>
    <row r="2" spans="1:49" ht="30" x14ac:dyDescent="0.25">
      <c r="A2" s="30"/>
      <c r="B2" s="31"/>
      <c r="C2" s="32" t="s">
        <v>268</v>
      </c>
      <c r="D2" s="32"/>
      <c r="E2" s="32"/>
      <c r="F2" s="32"/>
      <c r="G2" s="32"/>
      <c r="H2" s="32"/>
      <c r="I2" s="32"/>
      <c r="J2" s="32"/>
      <c r="K2" s="32"/>
      <c r="L2" s="32"/>
      <c r="M2" s="32"/>
      <c r="N2" s="32" t="s">
        <v>269</v>
      </c>
      <c r="O2" s="32"/>
      <c r="P2" s="32"/>
      <c r="Q2" s="32"/>
      <c r="R2" s="32"/>
      <c r="S2" s="32"/>
      <c r="T2" s="32"/>
      <c r="U2" s="32"/>
      <c r="V2" s="32"/>
      <c r="W2" s="32"/>
      <c r="X2" s="32"/>
      <c r="Y2" s="32"/>
      <c r="Z2" s="32"/>
      <c r="AA2" s="32" t="s">
        <v>270</v>
      </c>
      <c r="AB2" s="32"/>
      <c r="AC2" s="32"/>
      <c r="AD2" s="32"/>
      <c r="AE2" s="32"/>
      <c r="AF2" s="32"/>
      <c r="AG2" s="32"/>
      <c r="AH2" s="32"/>
      <c r="AI2" s="32"/>
      <c r="AJ2" s="32"/>
      <c r="AK2" s="32"/>
      <c r="AL2" s="32"/>
      <c r="AM2" s="32"/>
      <c r="AN2" s="32"/>
      <c r="AO2" s="32"/>
      <c r="AP2" s="32" t="s">
        <v>271</v>
      </c>
      <c r="AQ2" s="32"/>
      <c r="AR2" s="32"/>
      <c r="AS2" s="32"/>
      <c r="AT2" s="32"/>
      <c r="AU2" s="32"/>
      <c r="AV2" s="32"/>
      <c r="AW2" s="33" t="s">
        <v>272</v>
      </c>
    </row>
    <row r="3" spans="1:49" ht="45" x14ac:dyDescent="0.25">
      <c r="A3" s="34" t="s">
        <v>273</v>
      </c>
      <c r="B3" s="35" t="s">
        <v>274</v>
      </c>
      <c r="C3" s="36" t="s">
        <v>275</v>
      </c>
      <c r="D3" s="36" t="s">
        <v>276</v>
      </c>
      <c r="E3" s="36" t="s">
        <v>277</v>
      </c>
      <c r="F3" s="36" t="s">
        <v>278</v>
      </c>
      <c r="G3" s="36" t="s">
        <v>279</v>
      </c>
      <c r="H3" s="36" t="s">
        <v>280</v>
      </c>
      <c r="I3" s="36" t="s">
        <v>281</v>
      </c>
      <c r="J3" s="36" t="s">
        <v>282</v>
      </c>
      <c r="K3" s="36" t="s">
        <v>283</v>
      </c>
      <c r="L3" s="36" t="s">
        <v>284</v>
      </c>
      <c r="M3" s="36" t="s">
        <v>285</v>
      </c>
      <c r="N3" s="36" t="s">
        <v>286</v>
      </c>
      <c r="O3" s="36" t="s">
        <v>287</v>
      </c>
      <c r="P3" s="36" t="s">
        <v>288</v>
      </c>
      <c r="Q3" s="36" t="s">
        <v>289</v>
      </c>
      <c r="R3" s="36" t="s">
        <v>290</v>
      </c>
      <c r="S3" s="36" t="s">
        <v>291</v>
      </c>
      <c r="T3" s="36" t="s">
        <v>292</v>
      </c>
      <c r="U3" s="36" t="s">
        <v>293</v>
      </c>
      <c r="V3" s="36" t="s">
        <v>294</v>
      </c>
      <c r="W3" s="36" t="s">
        <v>295</v>
      </c>
      <c r="X3" s="36" t="s">
        <v>296</v>
      </c>
      <c r="Y3" s="36" t="s">
        <v>285</v>
      </c>
      <c r="Z3" s="36"/>
      <c r="AA3" s="36" t="s">
        <v>297</v>
      </c>
      <c r="AB3" s="36" t="s">
        <v>298</v>
      </c>
      <c r="AC3" s="36" t="s">
        <v>299</v>
      </c>
      <c r="AD3" s="36" t="s">
        <v>300</v>
      </c>
      <c r="AE3" s="36" t="s">
        <v>301</v>
      </c>
      <c r="AF3" s="36" t="s">
        <v>302</v>
      </c>
      <c r="AG3" s="36" t="s">
        <v>303</v>
      </c>
      <c r="AH3" s="36" t="s">
        <v>304</v>
      </c>
      <c r="AI3" s="36" t="s">
        <v>305</v>
      </c>
      <c r="AJ3" s="36" t="s">
        <v>306</v>
      </c>
      <c r="AK3" s="36" t="s">
        <v>307</v>
      </c>
      <c r="AL3" s="36" t="s">
        <v>308</v>
      </c>
      <c r="AM3" s="36" t="s">
        <v>309</v>
      </c>
      <c r="AN3" s="36" t="s">
        <v>310</v>
      </c>
      <c r="AO3" s="36" t="s">
        <v>285</v>
      </c>
      <c r="AP3" s="36" t="s">
        <v>311</v>
      </c>
      <c r="AQ3" s="36" t="s">
        <v>312</v>
      </c>
      <c r="AR3" s="36" t="s">
        <v>313</v>
      </c>
      <c r="AS3" s="36" t="s">
        <v>314</v>
      </c>
      <c r="AT3" s="36" t="s">
        <v>315</v>
      </c>
      <c r="AU3" s="36" t="s">
        <v>316</v>
      </c>
      <c r="AV3" s="36" t="s">
        <v>285</v>
      </c>
      <c r="AW3" s="37"/>
    </row>
    <row r="4" spans="1:49" x14ac:dyDescent="0.25">
      <c r="A4" s="38" t="s">
        <v>317</v>
      </c>
      <c r="B4" s="39" t="s">
        <v>102</v>
      </c>
      <c r="C4" s="39" t="s">
        <v>318</v>
      </c>
      <c r="D4" s="39" t="s">
        <v>318</v>
      </c>
      <c r="E4" s="39" t="s">
        <v>318</v>
      </c>
      <c r="F4" s="39" t="s">
        <v>318</v>
      </c>
      <c r="G4" s="39" t="s">
        <v>318</v>
      </c>
      <c r="H4" s="39" t="s">
        <v>318</v>
      </c>
      <c r="I4" s="39" t="s">
        <v>318</v>
      </c>
      <c r="J4" s="39" t="s">
        <v>318</v>
      </c>
      <c r="K4" s="39" t="s">
        <v>318</v>
      </c>
      <c r="L4" s="39" t="s">
        <v>318</v>
      </c>
      <c r="M4" s="39"/>
      <c r="N4" s="39" t="s">
        <v>318</v>
      </c>
      <c r="O4" s="39" t="s">
        <v>318</v>
      </c>
      <c r="P4" s="39"/>
      <c r="Q4" s="39" t="s">
        <v>318</v>
      </c>
      <c r="R4" s="39" t="s">
        <v>318</v>
      </c>
      <c r="S4" s="39" t="s">
        <v>318</v>
      </c>
      <c r="T4" s="39" t="s">
        <v>318</v>
      </c>
      <c r="U4" s="39" t="s">
        <v>318</v>
      </c>
      <c r="V4" s="39" t="s">
        <v>318</v>
      </c>
      <c r="W4" s="39" t="s">
        <v>318</v>
      </c>
      <c r="X4" s="39" t="s">
        <v>318</v>
      </c>
      <c r="Y4" s="39"/>
      <c r="Z4" s="39"/>
      <c r="AA4" s="39" t="s">
        <v>318</v>
      </c>
      <c r="AB4" s="39" t="s">
        <v>318</v>
      </c>
      <c r="AC4" s="39" t="s">
        <v>318</v>
      </c>
      <c r="AD4" s="39" t="s">
        <v>318</v>
      </c>
      <c r="AE4" s="39" t="s">
        <v>318</v>
      </c>
      <c r="AF4" s="39" t="s">
        <v>318</v>
      </c>
      <c r="AG4" s="39" t="s">
        <v>318</v>
      </c>
      <c r="AH4" s="39" t="s">
        <v>319</v>
      </c>
      <c r="AI4" s="39" t="s">
        <v>318</v>
      </c>
      <c r="AJ4" s="39" t="s">
        <v>318</v>
      </c>
      <c r="AK4" s="39" t="s">
        <v>318</v>
      </c>
      <c r="AL4" s="39" t="s">
        <v>319</v>
      </c>
      <c r="AM4" s="39" t="s">
        <v>318</v>
      </c>
      <c r="AN4" s="39" t="s">
        <v>318</v>
      </c>
      <c r="AO4" s="39"/>
      <c r="AP4" s="39" t="s">
        <v>318</v>
      </c>
      <c r="AQ4" s="39" t="s">
        <v>318</v>
      </c>
      <c r="AR4" s="39" t="s">
        <v>318</v>
      </c>
      <c r="AS4" s="39" t="s">
        <v>318</v>
      </c>
      <c r="AT4" s="39" t="s">
        <v>318</v>
      </c>
      <c r="AU4" s="39" t="s">
        <v>318</v>
      </c>
      <c r="AV4" s="39"/>
      <c r="AW4" s="40"/>
    </row>
    <row r="5" spans="1:49" x14ac:dyDescent="0.25">
      <c r="A5" s="42" t="s">
        <v>320</v>
      </c>
      <c r="B5" s="9" t="s">
        <v>321</v>
      </c>
      <c r="C5" s="9" t="s">
        <v>318</v>
      </c>
      <c r="D5" s="9" t="s">
        <v>318</v>
      </c>
      <c r="E5" s="9" t="s">
        <v>318</v>
      </c>
      <c r="F5" s="9" t="s">
        <v>318</v>
      </c>
      <c r="G5" s="9" t="s">
        <v>318</v>
      </c>
      <c r="H5" s="9" t="s">
        <v>318</v>
      </c>
      <c r="I5" s="9" t="s">
        <v>318</v>
      </c>
      <c r="J5" s="9" t="s">
        <v>318</v>
      </c>
      <c r="K5" s="9" t="s">
        <v>318</v>
      </c>
      <c r="L5" s="9" t="s">
        <v>318</v>
      </c>
      <c r="M5" s="9"/>
      <c r="N5" s="9" t="s">
        <v>318</v>
      </c>
      <c r="O5" s="9" t="s">
        <v>318</v>
      </c>
      <c r="P5" s="9" t="s">
        <v>318</v>
      </c>
      <c r="Q5" s="9" t="s">
        <v>318</v>
      </c>
      <c r="R5" s="9" t="s">
        <v>318</v>
      </c>
      <c r="S5" s="9" t="s">
        <v>318</v>
      </c>
      <c r="T5" s="9" t="s">
        <v>318</v>
      </c>
      <c r="U5" s="9" t="s">
        <v>318</v>
      </c>
      <c r="V5" s="9" t="s">
        <v>318</v>
      </c>
      <c r="W5" s="9" t="s">
        <v>318</v>
      </c>
      <c r="X5" s="9" t="s">
        <v>318</v>
      </c>
      <c r="Y5" s="9"/>
      <c r="Z5" s="9"/>
      <c r="AA5" s="9" t="s">
        <v>318</v>
      </c>
      <c r="AB5" s="9" t="s">
        <v>318</v>
      </c>
      <c r="AC5" s="9" t="s">
        <v>318</v>
      </c>
      <c r="AD5" s="9" t="s">
        <v>318</v>
      </c>
      <c r="AE5" s="9" t="s">
        <v>318</v>
      </c>
      <c r="AF5" s="9" t="s">
        <v>318</v>
      </c>
      <c r="AG5" s="9" t="s">
        <v>318</v>
      </c>
      <c r="AH5" s="9" t="s">
        <v>318</v>
      </c>
      <c r="AI5" s="9" t="s">
        <v>318</v>
      </c>
      <c r="AJ5" s="9" t="s">
        <v>318</v>
      </c>
      <c r="AK5" s="9" t="s">
        <v>318</v>
      </c>
      <c r="AL5" s="9" t="s">
        <v>318</v>
      </c>
      <c r="AM5" s="9" t="s">
        <v>318</v>
      </c>
      <c r="AN5" s="9" t="s">
        <v>318</v>
      </c>
      <c r="AO5" s="9"/>
      <c r="AP5" s="9" t="s">
        <v>318</v>
      </c>
      <c r="AQ5" s="9" t="s">
        <v>318</v>
      </c>
      <c r="AR5" s="9" t="s">
        <v>318</v>
      </c>
      <c r="AS5" s="9" t="s">
        <v>318</v>
      </c>
      <c r="AT5" s="9" t="s">
        <v>318</v>
      </c>
      <c r="AU5" s="9" t="s">
        <v>318</v>
      </c>
      <c r="AV5" s="9"/>
      <c r="AW5" s="43"/>
    </row>
    <row r="6" spans="1:49" x14ac:dyDescent="0.25">
      <c r="A6" s="38" t="s">
        <v>322</v>
      </c>
      <c r="B6" s="39" t="s">
        <v>74</v>
      </c>
      <c r="C6" s="39" t="s">
        <v>318</v>
      </c>
      <c r="D6" s="39" t="s">
        <v>318</v>
      </c>
      <c r="E6" s="39" t="s">
        <v>318</v>
      </c>
      <c r="F6" s="39" t="s">
        <v>318</v>
      </c>
      <c r="G6" s="39" t="s">
        <v>318</v>
      </c>
      <c r="H6" s="39" t="s">
        <v>318</v>
      </c>
      <c r="I6" s="39" t="s">
        <v>318</v>
      </c>
      <c r="J6" s="39" t="s">
        <v>318</v>
      </c>
      <c r="K6" s="39" t="s">
        <v>318</v>
      </c>
      <c r="L6" s="39" t="s">
        <v>318</v>
      </c>
      <c r="M6" s="39"/>
      <c r="N6" s="39" t="s">
        <v>318</v>
      </c>
      <c r="O6" s="39" t="s">
        <v>318</v>
      </c>
      <c r="P6" s="39" t="s">
        <v>318</v>
      </c>
      <c r="Q6" s="39" t="s">
        <v>318</v>
      </c>
      <c r="R6" s="39" t="s">
        <v>318</v>
      </c>
      <c r="S6" s="39" t="s">
        <v>318</v>
      </c>
      <c r="T6" s="39" t="s">
        <v>318</v>
      </c>
      <c r="U6" s="39" t="s">
        <v>318</v>
      </c>
      <c r="V6" s="39" t="s">
        <v>318</v>
      </c>
      <c r="W6" s="39" t="s">
        <v>318</v>
      </c>
      <c r="X6" s="39" t="s">
        <v>318</v>
      </c>
      <c r="Y6" s="39"/>
      <c r="Z6" s="39"/>
      <c r="AA6" s="39" t="s">
        <v>318</v>
      </c>
      <c r="AB6" s="39" t="s">
        <v>318</v>
      </c>
      <c r="AC6" s="39" t="s">
        <v>319</v>
      </c>
      <c r="AD6" s="39" t="s">
        <v>318</v>
      </c>
      <c r="AE6" s="39" t="s">
        <v>318</v>
      </c>
      <c r="AF6" s="39" t="s">
        <v>318</v>
      </c>
      <c r="AG6" s="39" t="s">
        <v>318</v>
      </c>
      <c r="AH6" s="39" t="s">
        <v>319</v>
      </c>
      <c r="AI6" s="39" t="s">
        <v>318</v>
      </c>
      <c r="AJ6" s="39" t="s">
        <v>319</v>
      </c>
      <c r="AK6" s="39" t="s">
        <v>318</v>
      </c>
      <c r="AL6" s="39" t="s">
        <v>319</v>
      </c>
      <c r="AM6" s="39" t="s">
        <v>318</v>
      </c>
      <c r="AN6" s="39" t="s">
        <v>318</v>
      </c>
      <c r="AO6" s="39"/>
      <c r="AP6" s="39" t="s">
        <v>318</v>
      </c>
      <c r="AQ6" s="39" t="s">
        <v>318</v>
      </c>
      <c r="AR6" s="39" t="s">
        <v>318</v>
      </c>
      <c r="AS6" s="39" t="s">
        <v>318</v>
      </c>
      <c r="AT6" s="39" t="s">
        <v>323</v>
      </c>
      <c r="AU6" s="39" t="s">
        <v>323</v>
      </c>
      <c r="AV6" s="39"/>
      <c r="AW6" s="40"/>
    </row>
    <row r="7" spans="1:49" x14ac:dyDescent="0.25">
      <c r="A7" s="42" t="s">
        <v>322</v>
      </c>
      <c r="B7" s="9" t="s">
        <v>324</v>
      </c>
      <c r="C7" s="9" t="s">
        <v>318</v>
      </c>
      <c r="D7" s="9" t="s">
        <v>318</v>
      </c>
      <c r="E7" s="9" t="s">
        <v>318</v>
      </c>
      <c r="F7" s="9" t="s">
        <v>318</v>
      </c>
      <c r="G7" s="9" t="s">
        <v>318</v>
      </c>
      <c r="H7" s="9" t="s">
        <v>318</v>
      </c>
      <c r="I7" s="9" t="s">
        <v>318</v>
      </c>
      <c r="J7" s="9" t="s">
        <v>318</v>
      </c>
      <c r="K7" s="9" t="s">
        <v>318</v>
      </c>
      <c r="L7" s="9" t="s">
        <v>318</v>
      </c>
      <c r="M7" s="9"/>
      <c r="N7" s="9" t="s">
        <v>318</v>
      </c>
      <c r="O7" s="9" t="s">
        <v>318</v>
      </c>
      <c r="P7" s="9" t="s">
        <v>318</v>
      </c>
      <c r="Q7" s="9" t="s">
        <v>318</v>
      </c>
      <c r="R7" s="9" t="s">
        <v>318</v>
      </c>
      <c r="S7" s="9" t="s">
        <v>318</v>
      </c>
      <c r="T7" s="9" t="s">
        <v>318</v>
      </c>
      <c r="U7" s="9" t="s">
        <v>318</v>
      </c>
      <c r="V7" s="9" t="s">
        <v>318</v>
      </c>
      <c r="W7" s="9" t="s">
        <v>318</v>
      </c>
      <c r="X7" s="9" t="s">
        <v>318</v>
      </c>
      <c r="Y7" s="9"/>
      <c r="Z7" s="9"/>
      <c r="AA7" s="9" t="s">
        <v>318</v>
      </c>
      <c r="AB7" s="9" t="s">
        <v>318</v>
      </c>
      <c r="AC7" s="9" t="s">
        <v>318</v>
      </c>
      <c r="AD7" s="9" t="s">
        <v>318</v>
      </c>
      <c r="AE7" s="9" t="s">
        <v>318</v>
      </c>
      <c r="AF7" s="9" t="s">
        <v>318</v>
      </c>
      <c r="AG7" s="9" t="s">
        <v>318</v>
      </c>
      <c r="AH7" s="9" t="s">
        <v>318</v>
      </c>
      <c r="AI7" s="9" t="s">
        <v>318</v>
      </c>
      <c r="AJ7" s="9" t="s">
        <v>319</v>
      </c>
      <c r="AK7" s="9" t="s">
        <v>318</v>
      </c>
      <c r="AL7" s="9" t="s">
        <v>318</v>
      </c>
      <c r="AM7" s="9" t="s">
        <v>318</v>
      </c>
      <c r="AN7" s="9" t="s">
        <v>318</v>
      </c>
      <c r="AO7" s="9"/>
      <c r="AP7" s="9" t="s">
        <v>318</v>
      </c>
      <c r="AQ7" s="9" t="s">
        <v>318</v>
      </c>
      <c r="AR7" s="9" t="s">
        <v>318</v>
      </c>
      <c r="AS7" s="9" t="s">
        <v>318</v>
      </c>
      <c r="AT7" s="9" t="s">
        <v>323</v>
      </c>
      <c r="AU7" s="9" t="s">
        <v>323</v>
      </c>
      <c r="AV7" s="9"/>
      <c r="AW7" s="43"/>
    </row>
    <row r="8" spans="1:49" x14ac:dyDescent="0.25">
      <c r="A8" s="38" t="s">
        <v>322</v>
      </c>
      <c r="B8" s="39" t="s">
        <v>325</v>
      </c>
      <c r="C8" s="39" t="s">
        <v>318</v>
      </c>
      <c r="D8" s="39" t="s">
        <v>318</v>
      </c>
      <c r="E8" s="39" t="s">
        <v>318</v>
      </c>
      <c r="F8" s="39" t="s">
        <v>318</v>
      </c>
      <c r="G8" s="39" t="s">
        <v>318</v>
      </c>
      <c r="H8" s="39" t="s">
        <v>318</v>
      </c>
      <c r="I8" s="39" t="s">
        <v>318</v>
      </c>
      <c r="J8" s="39" t="s">
        <v>318</v>
      </c>
      <c r="K8" s="39" t="s">
        <v>318</v>
      </c>
      <c r="L8" s="39" t="s">
        <v>318</v>
      </c>
      <c r="M8" s="39"/>
      <c r="N8" s="39" t="s">
        <v>318</v>
      </c>
      <c r="O8" s="39" t="s">
        <v>318</v>
      </c>
      <c r="P8" s="39" t="s">
        <v>318</v>
      </c>
      <c r="Q8" s="39" t="s">
        <v>318</v>
      </c>
      <c r="R8" s="39" t="s">
        <v>318</v>
      </c>
      <c r="S8" s="39" t="s">
        <v>318</v>
      </c>
      <c r="T8" s="39" t="s">
        <v>318</v>
      </c>
      <c r="U8" s="39" t="s">
        <v>318</v>
      </c>
      <c r="V8" s="39" t="s">
        <v>319</v>
      </c>
      <c r="W8" s="39" t="s">
        <v>318</v>
      </c>
      <c r="X8" s="39" t="s">
        <v>318</v>
      </c>
      <c r="Y8" s="39"/>
      <c r="Z8" s="39"/>
      <c r="AA8" s="39" t="s">
        <v>318</v>
      </c>
      <c r="AB8" s="39" t="s">
        <v>318</v>
      </c>
      <c r="AC8" s="39" t="s">
        <v>319</v>
      </c>
      <c r="AD8" s="39" t="s">
        <v>318</v>
      </c>
      <c r="AE8" s="39" t="s">
        <v>318</v>
      </c>
      <c r="AF8" s="39" t="s">
        <v>318</v>
      </c>
      <c r="AG8" s="39" t="s">
        <v>318</v>
      </c>
      <c r="AH8" s="39" t="s">
        <v>319</v>
      </c>
      <c r="AI8" s="39" t="s">
        <v>318</v>
      </c>
      <c r="AJ8" s="39" t="s">
        <v>318</v>
      </c>
      <c r="AK8" s="39" t="s">
        <v>318</v>
      </c>
      <c r="AL8" s="39" t="s">
        <v>319</v>
      </c>
      <c r="AM8" s="39" t="s">
        <v>318</v>
      </c>
      <c r="AN8" s="39" t="s">
        <v>318</v>
      </c>
      <c r="AO8" s="39"/>
      <c r="AP8" s="39" t="s">
        <v>318</v>
      </c>
      <c r="AQ8" s="39" t="s">
        <v>318</v>
      </c>
      <c r="AR8" s="39" t="s">
        <v>318</v>
      </c>
      <c r="AS8" s="39" t="s">
        <v>318</v>
      </c>
      <c r="AT8" s="39" t="s">
        <v>323</v>
      </c>
      <c r="AU8" s="39" t="s">
        <v>323</v>
      </c>
      <c r="AV8" s="39"/>
      <c r="AW8" s="40"/>
    </row>
    <row r="9" spans="1:49" x14ac:dyDescent="0.25">
      <c r="A9" s="42" t="s">
        <v>326</v>
      </c>
      <c r="B9" s="9" t="s">
        <v>103</v>
      </c>
      <c r="C9" s="9" t="s">
        <v>318</v>
      </c>
      <c r="D9" s="9" t="s">
        <v>318</v>
      </c>
      <c r="E9" s="9" t="s">
        <v>318</v>
      </c>
      <c r="F9" s="9" t="s">
        <v>318</v>
      </c>
      <c r="G9" s="9" t="s">
        <v>318</v>
      </c>
      <c r="H9" s="9" t="s">
        <v>318</v>
      </c>
      <c r="I9" s="9" t="s">
        <v>318</v>
      </c>
      <c r="J9" s="9" t="s">
        <v>318</v>
      </c>
      <c r="K9" s="9" t="s">
        <v>318</v>
      </c>
      <c r="L9" s="9" t="s">
        <v>318</v>
      </c>
      <c r="M9" s="9"/>
      <c r="N9" s="9" t="s">
        <v>318</v>
      </c>
      <c r="O9" s="9" t="s">
        <v>318</v>
      </c>
      <c r="P9" s="9" t="s">
        <v>318</v>
      </c>
      <c r="Q9" s="9" t="s">
        <v>318</v>
      </c>
      <c r="R9" s="9" t="s">
        <v>318</v>
      </c>
      <c r="S9" s="9" t="s">
        <v>318</v>
      </c>
      <c r="T9" s="9" t="s">
        <v>318</v>
      </c>
      <c r="U9" s="9" t="s">
        <v>318</v>
      </c>
      <c r="V9" s="9" t="s">
        <v>318</v>
      </c>
      <c r="W9" s="9" t="s">
        <v>318</v>
      </c>
      <c r="X9" s="9" t="s">
        <v>318</v>
      </c>
      <c r="Y9" s="9"/>
      <c r="Z9" s="9"/>
      <c r="AA9" s="9" t="s">
        <v>318</v>
      </c>
      <c r="AB9" s="9" t="s">
        <v>318</v>
      </c>
      <c r="AC9" s="9" t="s">
        <v>318</v>
      </c>
      <c r="AD9" s="9" t="s">
        <v>318</v>
      </c>
      <c r="AE9" s="9" t="s">
        <v>318</v>
      </c>
      <c r="AF9" s="9" t="s">
        <v>318</v>
      </c>
      <c r="AG9" s="9" t="s">
        <v>318</v>
      </c>
      <c r="AH9" s="9" t="s">
        <v>319</v>
      </c>
      <c r="AI9" s="9" t="s">
        <v>318</v>
      </c>
      <c r="AJ9" s="9" t="s">
        <v>318</v>
      </c>
      <c r="AK9" s="9" t="s">
        <v>318</v>
      </c>
      <c r="AL9" s="9" t="s">
        <v>318</v>
      </c>
      <c r="AM9" s="9" t="s">
        <v>318</v>
      </c>
      <c r="AN9" s="9" t="s">
        <v>318</v>
      </c>
      <c r="AO9" s="9"/>
      <c r="AP9" s="9" t="s">
        <v>318</v>
      </c>
      <c r="AQ9" s="9" t="s">
        <v>318</v>
      </c>
      <c r="AR9" s="9" t="s">
        <v>318</v>
      </c>
      <c r="AS9" s="9" t="s">
        <v>318</v>
      </c>
      <c r="AT9" s="9" t="s">
        <v>318</v>
      </c>
      <c r="AU9" s="9" t="s">
        <v>318</v>
      </c>
      <c r="AV9" s="9"/>
      <c r="AW9" s="43"/>
    </row>
    <row r="10" spans="1:49" x14ac:dyDescent="0.25">
      <c r="A10" s="38" t="s">
        <v>326</v>
      </c>
      <c r="B10" s="39" t="s">
        <v>327</v>
      </c>
      <c r="C10" s="39" t="s">
        <v>318</v>
      </c>
      <c r="D10" s="39" t="s">
        <v>318</v>
      </c>
      <c r="E10" s="39" t="s">
        <v>318</v>
      </c>
      <c r="F10" s="39" t="s">
        <v>318</v>
      </c>
      <c r="G10" s="39" t="s">
        <v>318</v>
      </c>
      <c r="H10" s="39" t="s">
        <v>318</v>
      </c>
      <c r="I10" s="39" t="s">
        <v>318</v>
      </c>
      <c r="J10" s="39" t="s">
        <v>318</v>
      </c>
      <c r="K10" s="39" t="s">
        <v>318</v>
      </c>
      <c r="L10" s="39" t="s">
        <v>318</v>
      </c>
      <c r="M10" s="39"/>
      <c r="N10" s="39" t="s">
        <v>318</v>
      </c>
      <c r="O10" s="39" t="s">
        <v>318</v>
      </c>
      <c r="P10" s="39" t="s">
        <v>318</v>
      </c>
      <c r="Q10" s="39" t="s">
        <v>318</v>
      </c>
      <c r="R10" s="39" t="s">
        <v>318</v>
      </c>
      <c r="S10" s="39" t="s">
        <v>318</v>
      </c>
      <c r="T10" s="39" t="s">
        <v>318</v>
      </c>
      <c r="U10" s="39" t="s">
        <v>318</v>
      </c>
      <c r="V10" s="39" t="s">
        <v>318</v>
      </c>
      <c r="W10" s="39" t="s">
        <v>318</v>
      </c>
      <c r="X10" s="39" t="s">
        <v>318</v>
      </c>
      <c r="Y10" s="39"/>
      <c r="Z10" s="39"/>
      <c r="AA10" s="39" t="s">
        <v>318</v>
      </c>
      <c r="AB10" s="39" t="s">
        <v>318</v>
      </c>
      <c r="AC10" s="39" t="s">
        <v>318</v>
      </c>
      <c r="AD10" s="39" t="s">
        <v>318</v>
      </c>
      <c r="AE10" s="39" t="s">
        <v>318</v>
      </c>
      <c r="AF10" s="39" t="s">
        <v>318</v>
      </c>
      <c r="AG10" s="39" t="s">
        <v>318</v>
      </c>
      <c r="AH10" s="39" t="s">
        <v>318</v>
      </c>
      <c r="AI10" s="39" t="s">
        <v>318</v>
      </c>
      <c r="AJ10" s="39" t="s">
        <v>318</v>
      </c>
      <c r="AK10" s="39" t="s">
        <v>318</v>
      </c>
      <c r="AL10" s="39" t="s">
        <v>318</v>
      </c>
      <c r="AM10" s="39" t="s">
        <v>318</v>
      </c>
      <c r="AN10" s="39" t="s">
        <v>319</v>
      </c>
      <c r="AO10" s="39"/>
      <c r="AP10" s="39" t="s">
        <v>318</v>
      </c>
      <c r="AQ10" s="39" t="s">
        <v>318</v>
      </c>
      <c r="AR10" s="39" t="s">
        <v>318</v>
      </c>
      <c r="AS10" s="39" t="s">
        <v>318</v>
      </c>
      <c r="AT10" s="39" t="s">
        <v>318</v>
      </c>
      <c r="AU10" s="39" t="s">
        <v>318</v>
      </c>
      <c r="AV10" s="39"/>
      <c r="AW10" s="40"/>
    </row>
    <row r="11" spans="1:49" x14ac:dyDescent="0.25">
      <c r="A11" s="42" t="s">
        <v>328</v>
      </c>
      <c r="B11" s="9" t="s">
        <v>104</v>
      </c>
      <c r="C11" s="9" t="s">
        <v>318</v>
      </c>
      <c r="D11" s="9" t="s">
        <v>318</v>
      </c>
      <c r="E11" s="9" t="s">
        <v>318</v>
      </c>
      <c r="F11" s="9" t="s">
        <v>318</v>
      </c>
      <c r="G11" s="9" t="s">
        <v>318</v>
      </c>
      <c r="H11" s="9" t="s">
        <v>318</v>
      </c>
      <c r="I11" s="9" t="s">
        <v>318</v>
      </c>
      <c r="J11" s="9" t="s">
        <v>318</v>
      </c>
      <c r="K11" s="9" t="s">
        <v>318</v>
      </c>
      <c r="L11" s="9" t="s">
        <v>318</v>
      </c>
      <c r="M11" s="9"/>
      <c r="N11" s="9" t="s">
        <v>318</v>
      </c>
      <c r="O11" s="9" t="s">
        <v>318</v>
      </c>
      <c r="P11" s="9" t="s">
        <v>318</v>
      </c>
      <c r="Q11" s="9" t="s">
        <v>318</v>
      </c>
      <c r="R11" s="9" t="s">
        <v>318</v>
      </c>
      <c r="S11" s="9" t="s">
        <v>318</v>
      </c>
      <c r="T11" s="9" t="s">
        <v>318</v>
      </c>
      <c r="U11" s="9" t="s">
        <v>318</v>
      </c>
      <c r="V11" s="9" t="s">
        <v>318</v>
      </c>
      <c r="W11" s="9" t="s">
        <v>318</v>
      </c>
      <c r="X11" s="9" t="s">
        <v>318</v>
      </c>
      <c r="Y11" s="9"/>
      <c r="Z11" s="9"/>
      <c r="AA11" s="9" t="s">
        <v>318</v>
      </c>
      <c r="AB11" s="9" t="s">
        <v>318</v>
      </c>
      <c r="AC11" s="9" t="s">
        <v>319</v>
      </c>
      <c r="AD11" s="9" t="s">
        <v>318</v>
      </c>
      <c r="AE11" s="9" t="s">
        <v>318</v>
      </c>
      <c r="AF11" s="9" t="s">
        <v>318</v>
      </c>
      <c r="AG11" s="9" t="s">
        <v>318</v>
      </c>
      <c r="AH11" s="9" t="s">
        <v>319</v>
      </c>
      <c r="AI11" s="9" t="s">
        <v>318</v>
      </c>
      <c r="AJ11" s="9" t="s">
        <v>319</v>
      </c>
      <c r="AK11" s="9" t="s">
        <v>318</v>
      </c>
      <c r="AL11" s="9" t="s">
        <v>319</v>
      </c>
      <c r="AM11" s="9" t="s">
        <v>318</v>
      </c>
      <c r="AN11" s="9" t="s">
        <v>318</v>
      </c>
      <c r="AO11" s="9"/>
      <c r="AP11" s="9" t="s">
        <v>318</v>
      </c>
      <c r="AQ11" s="9" t="s">
        <v>318</v>
      </c>
      <c r="AR11" s="9" t="s">
        <v>318</v>
      </c>
      <c r="AS11" s="9" t="s">
        <v>318</v>
      </c>
      <c r="AT11" s="9" t="s">
        <v>318</v>
      </c>
      <c r="AU11" s="9" t="s">
        <v>318</v>
      </c>
      <c r="AV11" s="9"/>
      <c r="AW11" s="43"/>
    </row>
    <row r="12" spans="1:49" x14ac:dyDescent="0.25">
      <c r="A12" s="38" t="s">
        <v>329</v>
      </c>
      <c r="B12" s="39" t="s">
        <v>71</v>
      </c>
      <c r="C12" s="39" t="s">
        <v>318</v>
      </c>
      <c r="D12" s="39" t="s">
        <v>318</v>
      </c>
      <c r="E12" s="39" t="s">
        <v>318</v>
      </c>
      <c r="F12" s="39" t="s">
        <v>318</v>
      </c>
      <c r="G12" s="39" t="s">
        <v>319</v>
      </c>
      <c r="H12" s="39" t="s">
        <v>318</v>
      </c>
      <c r="I12" s="39" t="s">
        <v>318</v>
      </c>
      <c r="J12" s="39" t="s">
        <v>318</v>
      </c>
      <c r="K12" s="39" t="s">
        <v>318</v>
      </c>
      <c r="L12" s="39" t="s">
        <v>318</v>
      </c>
      <c r="M12" s="39"/>
      <c r="N12" s="39" t="s">
        <v>318</v>
      </c>
      <c r="O12" s="39" t="s">
        <v>318</v>
      </c>
      <c r="P12" s="39" t="s">
        <v>318</v>
      </c>
      <c r="Q12" s="39" t="s">
        <v>318</v>
      </c>
      <c r="R12" s="39" t="s">
        <v>318</v>
      </c>
      <c r="S12" s="39" t="s">
        <v>318</v>
      </c>
      <c r="T12" s="39" t="s">
        <v>318</v>
      </c>
      <c r="U12" s="39" t="s">
        <v>319</v>
      </c>
      <c r="V12" s="39" t="s">
        <v>318</v>
      </c>
      <c r="W12" s="39" t="s">
        <v>318</v>
      </c>
      <c r="X12" s="39" t="s">
        <v>318</v>
      </c>
      <c r="Y12" s="39"/>
      <c r="Z12" s="39"/>
      <c r="AA12" s="39" t="s">
        <v>318</v>
      </c>
      <c r="AB12" s="39" t="s">
        <v>318</v>
      </c>
      <c r="AC12" s="39" t="s">
        <v>319</v>
      </c>
      <c r="AD12" s="39" t="s">
        <v>318</v>
      </c>
      <c r="AE12" s="39" t="s">
        <v>318</v>
      </c>
      <c r="AF12" s="39" t="s">
        <v>318</v>
      </c>
      <c r="AG12" s="39" t="s">
        <v>318</v>
      </c>
      <c r="AH12" s="39" t="s">
        <v>319</v>
      </c>
      <c r="AI12" s="39" t="s">
        <v>318</v>
      </c>
      <c r="AJ12" s="39" t="s">
        <v>319</v>
      </c>
      <c r="AK12" s="39" t="s">
        <v>318</v>
      </c>
      <c r="AL12" s="39" t="s">
        <v>318</v>
      </c>
      <c r="AM12" s="39" t="s">
        <v>318</v>
      </c>
      <c r="AN12" s="39" t="s">
        <v>318</v>
      </c>
      <c r="AO12" s="39"/>
      <c r="AP12" s="39" t="s">
        <v>318</v>
      </c>
      <c r="AQ12" s="39" t="s">
        <v>318</v>
      </c>
      <c r="AR12" s="39" t="s">
        <v>318</v>
      </c>
      <c r="AS12" s="39" t="s">
        <v>318</v>
      </c>
      <c r="AT12" s="39" t="s">
        <v>318</v>
      </c>
      <c r="AU12" s="39" t="s">
        <v>318</v>
      </c>
      <c r="AV12" s="39"/>
      <c r="AW12" s="40"/>
    </row>
    <row r="13" spans="1:49" x14ac:dyDescent="0.25">
      <c r="A13" s="42" t="s">
        <v>329</v>
      </c>
      <c r="B13" s="9" t="s">
        <v>330</v>
      </c>
      <c r="C13" s="9" t="s">
        <v>318</v>
      </c>
      <c r="D13" s="9" t="s">
        <v>318</v>
      </c>
      <c r="E13" s="9" t="s">
        <v>318</v>
      </c>
      <c r="F13" s="9" t="s">
        <v>318</v>
      </c>
      <c r="G13" s="9" t="s">
        <v>318</v>
      </c>
      <c r="H13" s="9" t="s">
        <v>318</v>
      </c>
      <c r="I13" s="9" t="s">
        <v>318</v>
      </c>
      <c r="J13" s="9" t="s">
        <v>318</v>
      </c>
      <c r="K13" s="9" t="s">
        <v>318</v>
      </c>
      <c r="L13" s="9" t="s">
        <v>318</v>
      </c>
      <c r="M13" s="9"/>
      <c r="N13" s="9" t="s">
        <v>318</v>
      </c>
      <c r="O13" s="9" t="s">
        <v>318</v>
      </c>
      <c r="P13" s="9" t="s">
        <v>318</v>
      </c>
      <c r="Q13" s="9" t="s">
        <v>318</v>
      </c>
      <c r="R13" s="9" t="s">
        <v>318</v>
      </c>
      <c r="S13" s="9" t="s">
        <v>318</v>
      </c>
      <c r="T13" s="9" t="s">
        <v>318</v>
      </c>
      <c r="U13" s="9" t="s">
        <v>318</v>
      </c>
      <c r="V13" s="9" t="s">
        <v>318</v>
      </c>
      <c r="W13" s="9" t="s">
        <v>318</v>
      </c>
      <c r="X13" s="9" t="s">
        <v>318</v>
      </c>
      <c r="Y13" s="9"/>
      <c r="Z13" s="9"/>
      <c r="AA13" s="9" t="s">
        <v>318</v>
      </c>
      <c r="AB13" s="9" t="s">
        <v>319</v>
      </c>
      <c r="AC13" s="9" t="s">
        <v>318</v>
      </c>
      <c r="AD13" s="9" t="s">
        <v>318</v>
      </c>
      <c r="AE13" s="9" t="s">
        <v>318</v>
      </c>
      <c r="AF13" s="9" t="s">
        <v>318</v>
      </c>
      <c r="AG13" s="9" t="s">
        <v>318</v>
      </c>
      <c r="AH13" s="9" t="s">
        <v>318</v>
      </c>
      <c r="AI13" s="9" t="s">
        <v>318</v>
      </c>
      <c r="AJ13" s="9" t="s">
        <v>318</v>
      </c>
      <c r="AK13" s="9" t="s">
        <v>318</v>
      </c>
      <c r="AL13" s="9" t="s">
        <v>319</v>
      </c>
      <c r="AM13" s="9" t="s">
        <v>318</v>
      </c>
      <c r="AN13" s="9" t="s">
        <v>318</v>
      </c>
      <c r="AO13" s="9"/>
      <c r="AP13" s="9" t="s">
        <v>318</v>
      </c>
      <c r="AQ13" s="9" t="s">
        <v>318</v>
      </c>
      <c r="AR13" s="9" t="s">
        <v>318</v>
      </c>
      <c r="AS13" s="9" t="s">
        <v>318</v>
      </c>
      <c r="AT13" s="9" t="s">
        <v>318</v>
      </c>
      <c r="AU13" s="9" t="s">
        <v>318</v>
      </c>
      <c r="AV13" s="9"/>
      <c r="AW13" s="43"/>
    </row>
    <row r="14" spans="1:49" x14ac:dyDescent="0.25">
      <c r="A14" s="38" t="s">
        <v>329</v>
      </c>
      <c r="B14" s="39" t="s">
        <v>331</v>
      </c>
      <c r="C14" s="39" t="s">
        <v>318</v>
      </c>
      <c r="D14" s="39" t="s">
        <v>318</v>
      </c>
      <c r="E14" s="39" t="s">
        <v>318</v>
      </c>
      <c r="F14" s="39" t="s">
        <v>318</v>
      </c>
      <c r="G14" s="39" t="s">
        <v>318</v>
      </c>
      <c r="H14" s="39" t="s">
        <v>318</v>
      </c>
      <c r="I14" s="39" t="s">
        <v>318</v>
      </c>
      <c r="J14" s="39" t="s">
        <v>319</v>
      </c>
      <c r="K14" s="39" t="s">
        <v>318</v>
      </c>
      <c r="L14" s="39" t="s">
        <v>318</v>
      </c>
      <c r="M14" s="39"/>
      <c r="N14" s="39" t="s">
        <v>318</v>
      </c>
      <c r="O14" s="39" t="s">
        <v>318</v>
      </c>
      <c r="P14" s="39" t="s">
        <v>318</v>
      </c>
      <c r="Q14" s="39" t="s">
        <v>318</v>
      </c>
      <c r="R14" s="39" t="s">
        <v>318</v>
      </c>
      <c r="S14" s="39" t="s">
        <v>318</v>
      </c>
      <c r="T14" s="39" t="s">
        <v>318</v>
      </c>
      <c r="U14" s="39" t="s">
        <v>318</v>
      </c>
      <c r="V14" s="39" t="s">
        <v>318</v>
      </c>
      <c r="W14" s="39" t="s">
        <v>318</v>
      </c>
      <c r="X14" s="39" t="s">
        <v>318</v>
      </c>
      <c r="Y14" s="39"/>
      <c r="Z14" s="39"/>
      <c r="AA14" s="39" t="s">
        <v>318</v>
      </c>
      <c r="AB14" s="39" t="s">
        <v>318</v>
      </c>
      <c r="AC14" s="39" t="s">
        <v>318</v>
      </c>
      <c r="AD14" s="39" t="s">
        <v>318</v>
      </c>
      <c r="AE14" s="39" t="s">
        <v>318</v>
      </c>
      <c r="AF14" s="39" t="s">
        <v>318</v>
      </c>
      <c r="AG14" s="39" t="s">
        <v>318</v>
      </c>
      <c r="AH14" s="39" t="s">
        <v>318</v>
      </c>
      <c r="AI14" s="39" t="s">
        <v>318</v>
      </c>
      <c r="AJ14" s="39" t="s">
        <v>318</v>
      </c>
      <c r="AK14" s="39" t="s">
        <v>318</v>
      </c>
      <c r="AL14" s="39" t="s">
        <v>318</v>
      </c>
      <c r="AM14" s="39" t="s">
        <v>318</v>
      </c>
      <c r="AN14" s="39" t="s">
        <v>318</v>
      </c>
      <c r="AO14" s="39"/>
      <c r="AP14" s="39" t="s">
        <v>318</v>
      </c>
      <c r="AQ14" s="39" t="s">
        <v>318</v>
      </c>
      <c r="AR14" s="39" t="s">
        <v>318</v>
      </c>
      <c r="AS14" s="39" t="s">
        <v>318</v>
      </c>
      <c r="AT14" s="39" t="s">
        <v>318</v>
      </c>
      <c r="AU14" s="39" t="s">
        <v>318</v>
      </c>
      <c r="AV14" s="39"/>
      <c r="AW14" s="40"/>
    </row>
    <row r="15" spans="1:49" x14ac:dyDescent="0.25">
      <c r="A15" s="42" t="s">
        <v>332</v>
      </c>
      <c r="B15" s="9" t="s">
        <v>333</v>
      </c>
      <c r="C15" s="9" t="s">
        <v>318</v>
      </c>
      <c r="D15" s="9" t="s">
        <v>318</v>
      </c>
      <c r="E15" s="9" t="s">
        <v>318</v>
      </c>
      <c r="F15" s="9" t="s">
        <v>318</v>
      </c>
      <c r="G15" s="9" t="s">
        <v>319</v>
      </c>
      <c r="H15" s="9" t="s">
        <v>318</v>
      </c>
      <c r="I15" s="9" t="s">
        <v>318</v>
      </c>
      <c r="J15" s="9" t="s">
        <v>318</v>
      </c>
      <c r="K15" s="9" t="s">
        <v>318</v>
      </c>
      <c r="L15" s="9" t="s">
        <v>318</v>
      </c>
      <c r="M15" s="9"/>
      <c r="N15" s="9" t="s">
        <v>319</v>
      </c>
      <c r="O15" s="9" t="s">
        <v>318</v>
      </c>
      <c r="P15" s="9" t="s">
        <v>318</v>
      </c>
      <c r="Q15" s="9" t="s">
        <v>318</v>
      </c>
      <c r="R15" s="9" t="s">
        <v>318</v>
      </c>
      <c r="S15" s="9" t="s">
        <v>318</v>
      </c>
      <c r="T15" s="9" t="s">
        <v>318</v>
      </c>
      <c r="U15" s="9" t="s">
        <v>318</v>
      </c>
      <c r="V15" s="9" t="s">
        <v>318</v>
      </c>
      <c r="W15" s="9" t="s">
        <v>318</v>
      </c>
      <c r="X15" s="9" t="s">
        <v>318</v>
      </c>
      <c r="Y15" s="9"/>
      <c r="Z15" s="9"/>
      <c r="AA15" s="9" t="s">
        <v>319</v>
      </c>
      <c r="AB15" s="9" t="s">
        <v>319</v>
      </c>
      <c r="AC15" s="9" t="s">
        <v>319</v>
      </c>
      <c r="AD15" s="9" t="s">
        <v>318</v>
      </c>
      <c r="AE15" s="9" t="s">
        <v>318</v>
      </c>
      <c r="AF15" s="9" t="s">
        <v>318</v>
      </c>
      <c r="AG15" s="9" t="s">
        <v>318</v>
      </c>
      <c r="AH15" s="9" t="s">
        <v>319</v>
      </c>
      <c r="AI15" s="9" t="s">
        <v>318</v>
      </c>
      <c r="AJ15" s="9" t="s">
        <v>319</v>
      </c>
      <c r="AK15" s="9" t="s">
        <v>318</v>
      </c>
      <c r="AL15" s="9" t="s">
        <v>318</v>
      </c>
      <c r="AM15" s="9" t="s">
        <v>318</v>
      </c>
      <c r="AN15" s="9" t="s">
        <v>318</v>
      </c>
      <c r="AO15" s="9"/>
      <c r="AP15" s="9" t="s">
        <v>318</v>
      </c>
      <c r="AQ15" s="9" t="s">
        <v>318</v>
      </c>
      <c r="AR15" s="9" t="s">
        <v>318</v>
      </c>
      <c r="AS15" s="9" t="s">
        <v>318</v>
      </c>
      <c r="AT15" s="9" t="s">
        <v>318</v>
      </c>
      <c r="AU15" s="9" t="s">
        <v>318</v>
      </c>
      <c r="AV15" s="9"/>
      <c r="AW15" s="43"/>
    </row>
    <row r="16" spans="1:49" x14ac:dyDescent="0.25">
      <c r="A16" s="38" t="s">
        <v>334</v>
      </c>
      <c r="B16" s="39" t="s">
        <v>105</v>
      </c>
      <c r="C16" s="39" t="s">
        <v>318</v>
      </c>
      <c r="D16" s="39" t="s">
        <v>318</v>
      </c>
      <c r="E16" s="39" t="s">
        <v>318</v>
      </c>
      <c r="F16" s="39" t="s">
        <v>318</v>
      </c>
      <c r="G16" s="39" t="s">
        <v>318</v>
      </c>
      <c r="H16" s="39" t="s">
        <v>318</v>
      </c>
      <c r="I16" s="39" t="s">
        <v>318</v>
      </c>
      <c r="J16" s="39" t="s">
        <v>318</v>
      </c>
      <c r="K16" s="39" t="s">
        <v>318</v>
      </c>
      <c r="L16" s="39" t="s">
        <v>318</v>
      </c>
      <c r="M16" s="39"/>
      <c r="N16" s="39" t="s">
        <v>318</v>
      </c>
      <c r="O16" s="39" t="s">
        <v>318</v>
      </c>
      <c r="P16" s="39" t="s">
        <v>318</v>
      </c>
      <c r="Q16" s="39" t="s">
        <v>318</v>
      </c>
      <c r="R16" s="39" t="s">
        <v>318</v>
      </c>
      <c r="S16" s="39" t="s">
        <v>318</v>
      </c>
      <c r="T16" s="39" t="s">
        <v>318</v>
      </c>
      <c r="U16" s="39" t="s">
        <v>318</v>
      </c>
      <c r="V16" s="39" t="s">
        <v>318</v>
      </c>
      <c r="W16" s="39" t="s">
        <v>318</v>
      </c>
      <c r="X16" s="39" t="s">
        <v>318</v>
      </c>
      <c r="Y16" s="39"/>
      <c r="Z16" s="39"/>
      <c r="AA16" s="39" t="s">
        <v>318</v>
      </c>
      <c r="AB16" s="39" t="s">
        <v>318</v>
      </c>
      <c r="AC16" s="39" t="s">
        <v>319</v>
      </c>
      <c r="AD16" s="39" t="s">
        <v>318</v>
      </c>
      <c r="AE16" s="39" t="s">
        <v>318</v>
      </c>
      <c r="AF16" s="39" t="s">
        <v>318</v>
      </c>
      <c r="AG16" s="39" t="s">
        <v>318</v>
      </c>
      <c r="AH16" s="39" t="s">
        <v>318</v>
      </c>
      <c r="AI16" s="39" t="s">
        <v>318</v>
      </c>
      <c r="AJ16" s="39" t="s">
        <v>319</v>
      </c>
      <c r="AK16" s="39" t="s">
        <v>318</v>
      </c>
      <c r="AL16" s="39" t="s">
        <v>318</v>
      </c>
      <c r="AM16" s="39" t="s">
        <v>318</v>
      </c>
      <c r="AN16" s="39" t="s">
        <v>318</v>
      </c>
      <c r="AO16" s="39"/>
      <c r="AP16" s="39" t="s">
        <v>318</v>
      </c>
      <c r="AQ16" s="39" t="s">
        <v>318</v>
      </c>
      <c r="AR16" s="39" t="s">
        <v>318</v>
      </c>
      <c r="AS16" s="39" t="s">
        <v>318</v>
      </c>
      <c r="AT16" s="39" t="s">
        <v>318</v>
      </c>
      <c r="AU16" s="39" t="s">
        <v>318</v>
      </c>
      <c r="AV16" s="39"/>
      <c r="AW16" s="40"/>
    </row>
    <row r="17" spans="1:49" x14ac:dyDescent="0.25">
      <c r="A17" s="42" t="s">
        <v>334</v>
      </c>
      <c r="B17" s="9" t="s">
        <v>335</v>
      </c>
      <c r="C17" s="9" t="s">
        <v>318</v>
      </c>
      <c r="D17" s="9" t="s">
        <v>318</v>
      </c>
      <c r="E17" s="9" t="s">
        <v>318</v>
      </c>
      <c r="F17" s="9" t="s">
        <v>318</v>
      </c>
      <c r="G17" s="9" t="s">
        <v>318</v>
      </c>
      <c r="H17" s="9" t="s">
        <v>318</v>
      </c>
      <c r="I17" s="9" t="s">
        <v>318</v>
      </c>
      <c r="J17" s="9" t="s">
        <v>318</v>
      </c>
      <c r="K17" s="9" t="s">
        <v>318</v>
      </c>
      <c r="L17" s="9" t="s">
        <v>318</v>
      </c>
      <c r="M17" s="9"/>
      <c r="N17" s="9" t="s">
        <v>318</v>
      </c>
      <c r="O17" s="9" t="s">
        <v>318</v>
      </c>
      <c r="P17" s="9" t="s">
        <v>318</v>
      </c>
      <c r="Q17" s="9" t="s">
        <v>318</v>
      </c>
      <c r="R17" s="9" t="s">
        <v>318</v>
      </c>
      <c r="S17" s="9" t="s">
        <v>318</v>
      </c>
      <c r="T17" s="9" t="s">
        <v>318</v>
      </c>
      <c r="U17" s="9" t="s">
        <v>318</v>
      </c>
      <c r="V17" s="9" t="s">
        <v>318</v>
      </c>
      <c r="W17" s="9" t="s">
        <v>318</v>
      </c>
      <c r="X17" s="9" t="s">
        <v>318</v>
      </c>
      <c r="Y17" s="9"/>
      <c r="Z17" s="9"/>
      <c r="AA17" s="9" t="s">
        <v>318</v>
      </c>
      <c r="AB17" s="9" t="s">
        <v>318</v>
      </c>
      <c r="AC17" s="9" t="s">
        <v>319</v>
      </c>
      <c r="AD17" s="9" t="s">
        <v>318</v>
      </c>
      <c r="AE17" s="9" t="s">
        <v>318</v>
      </c>
      <c r="AF17" s="9" t="s">
        <v>318</v>
      </c>
      <c r="AG17" s="9" t="s">
        <v>318</v>
      </c>
      <c r="AH17" s="9" t="s">
        <v>318</v>
      </c>
      <c r="AI17" s="9" t="s">
        <v>318</v>
      </c>
      <c r="AJ17" s="9" t="s">
        <v>319</v>
      </c>
      <c r="AK17" s="9" t="s">
        <v>318</v>
      </c>
      <c r="AL17" s="9" t="s">
        <v>318</v>
      </c>
      <c r="AM17" s="9" t="s">
        <v>318</v>
      </c>
      <c r="AN17" s="9" t="s">
        <v>318</v>
      </c>
      <c r="AO17" s="9"/>
      <c r="AP17" s="9" t="s">
        <v>318</v>
      </c>
      <c r="AQ17" s="9" t="s">
        <v>318</v>
      </c>
      <c r="AR17" s="9" t="s">
        <v>318</v>
      </c>
      <c r="AS17" s="9" t="s">
        <v>318</v>
      </c>
      <c r="AT17" s="9" t="s">
        <v>318</v>
      </c>
      <c r="AU17" s="9" t="s">
        <v>318</v>
      </c>
      <c r="AV17" s="9"/>
      <c r="AW17" s="43"/>
    </row>
    <row r="18" spans="1:49" x14ac:dyDescent="0.25">
      <c r="A18" s="38" t="s">
        <v>336</v>
      </c>
      <c r="B18" s="39" t="s">
        <v>106</v>
      </c>
      <c r="C18" s="39" t="s">
        <v>318</v>
      </c>
      <c r="D18" s="39" t="s">
        <v>318</v>
      </c>
      <c r="E18" s="39" t="s">
        <v>318</v>
      </c>
      <c r="F18" s="39" t="s">
        <v>318</v>
      </c>
      <c r="G18" s="39" t="s">
        <v>318</v>
      </c>
      <c r="H18" s="39" t="s">
        <v>318</v>
      </c>
      <c r="I18" s="39" t="s">
        <v>318</v>
      </c>
      <c r="J18" s="39" t="s">
        <v>318</v>
      </c>
      <c r="K18" s="39" t="s">
        <v>318</v>
      </c>
      <c r="L18" s="39" t="s">
        <v>318</v>
      </c>
      <c r="M18" s="39"/>
      <c r="N18" s="39" t="s">
        <v>318</v>
      </c>
      <c r="O18" s="39" t="s">
        <v>318</v>
      </c>
      <c r="P18" s="39" t="s">
        <v>318</v>
      </c>
      <c r="Q18" s="39" t="s">
        <v>318</v>
      </c>
      <c r="R18" s="39" t="s">
        <v>318</v>
      </c>
      <c r="S18" s="39" t="s">
        <v>318</v>
      </c>
      <c r="T18" s="39" t="s">
        <v>318</v>
      </c>
      <c r="U18" s="39" t="s">
        <v>318</v>
      </c>
      <c r="V18" s="39" t="s">
        <v>318</v>
      </c>
      <c r="W18" s="39" t="s">
        <v>318</v>
      </c>
      <c r="X18" s="39" t="s">
        <v>318</v>
      </c>
      <c r="Y18" s="39"/>
      <c r="Z18" s="39"/>
      <c r="AA18" s="39" t="s">
        <v>318</v>
      </c>
      <c r="AB18" s="39" t="s">
        <v>318</v>
      </c>
      <c r="AC18" s="39" t="s">
        <v>318</v>
      </c>
      <c r="AD18" s="39" t="s">
        <v>318</v>
      </c>
      <c r="AE18" s="39" t="s">
        <v>318</v>
      </c>
      <c r="AF18" s="39" t="s">
        <v>318</v>
      </c>
      <c r="AG18" s="39" t="s">
        <v>318</v>
      </c>
      <c r="AH18" s="39" t="s">
        <v>318</v>
      </c>
      <c r="AI18" s="39" t="s">
        <v>318</v>
      </c>
      <c r="AJ18" s="39" t="s">
        <v>319</v>
      </c>
      <c r="AK18" s="39" t="s">
        <v>318</v>
      </c>
      <c r="AL18" s="39" t="s">
        <v>318</v>
      </c>
      <c r="AM18" s="39" t="s">
        <v>318</v>
      </c>
      <c r="AN18" s="39" t="s">
        <v>318</v>
      </c>
      <c r="AO18" s="39"/>
      <c r="AP18" s="39" t="s">
        <v>318</v>
      </c>
      <c r="AQ18" s="39" t="s">
        <v>318</v>
      </c>
      <c r="AR18" s="39" t="s">
        <v>318</v>
      </c>
      <c r="AS18" s="39" t="s">
        <v>318</v>
      </c>
      <c r="AT18" s="39" t="s">
        <v>318</v>
      </c>
      <c r="AU18" s="39" t="s">
        <v>318</v>
      </c>
      <c r="AV18" s="39"/>
      <c r="AW18" s="40"/>
    </row>
    <row r="19" spans="1:49" x14ac:dyDescent="0.25">
      <c r="A19" s="42" t="s">
        <v>337</v>
      </c>
      <c r="B19" s="9" t="s">
        <v>85</v>
      </c>
      <c r="C19" s="9" t="s">
        <v>318</v>
      </c>
      <c r="D19" s="9" t="s">
        <v>318</v>
      </c>
      <c r="E19" s="9" t="s">
        <v>318</v>
      </c>
      <c r="F19" s="9" t="s">
        <v>318</v>
      </c>
      <c r="G19" s="9" t="s">
        <v>318</v>
      </c>
      <c r="H19" s="9" t="s">
        <v>318</v>
      </c>
      <c r="I19" s="9" t="s">
        <v>318</v>
      </c>
      <c r="J19" s="9" t="s">
        <v>318</v>
      </c>
      <c r="K19" s="9" t="s">
        <v>318</v>
      </c>
      <c r="L19" s="9" t="s">
        <v>318</v>
      </c>
      <c r="M19" s="9"/>
      <c r="N19" s="9" t="s">
        <v>318</v>
      </c>
      <c r="O19" s="9" t="s">
        <v>318</v>
      </c>
      <c r="P19" s="9" t="s">
        <v>318</v>
      </c>
      <c r="Q19" s="9" t="s">
        <v>318</v>
      </c>
      <c r="R19" s="9" t="s">
        <v>318</v>
      </c>
      <c r="S19" s="9" t="s">
        <v>318</v>
      </c>
      <c r="T19" s="9" t="s">
        <v>318</v>
      </c>
      <c r="U19" s="9" t="s">
        <v>318</v>
      </c>
      <c r="V19" s="9" t="s">
        <v>318</v>
      </c>
      <c r="W19" s="9" t="s">
        <v>318</v>
      </c>
      <c r="X19" s="9" t="s">
        <v>318</v>
      </c>
      <c r="Y19" s="9"/>
      <c r="Z19" s="9"/>
      <c r="AA19" s="9" t="s">
        <v>318</v>
      </c>
      <c r="AB19" s="9" t="s">
        <v>318</v>
      </c>
      <c r="AC19" s="9" t="s">
        <v>319</v>
      </c>
      <c r="AD19" s="9" t="s">
        <v>318</v>
      </c>
      <c r="AE19" s="9" t="s">
        <v>318</v>
      </c>
      <c r="AF19" s="9" t="s">
        <v>318</v>
      </c>
      <c r="AG19" s="9" t="s">
        <v>318</v>
      </c>
      <c r="AH19" s="9" t="s">
        <v>319</v>
      </c>
      <c r="AI19" s="9" t="s">
        <v>318</v>
      </c>
      <c r="AJ19" s="9" t="s">
        <v>319</v>
      </c>
      <c r="AK19" s="9" t="s">
        <v>318</v>
      </c>
      <c r="AL19" s="9" t="s">
        <v>319</v>
      </c>
      <c r="AM19" s="9" t="s">
        <v>318</v>
      </c>
      <c r="AN19" s="9" t="s">
        <v>318</v>
      </c>
      <c r="AO19" s="9"/>
      <c r="AP19" s="9" t="s">
        <v>318</v>
      </c>
      <c r="AQ19" s="9" t="s">
        <v>318</v>
      </c>
      <c r="AR19" s="9" t="s">
        <v>318</v>
      </c>
      <c r="AS19" s="9" t="s">
        <v>318</v>
      </c>
      <c r="AT19" s="9" t="s">
        <v>318</v>
      </c>
      <c r="AU19" s="9" t="s">
        <v>318</v>
      </c>
      <c r="AV19" s="9"/>
      <c r="AW19" s="43"/>
    </row>
    <row r="20" spans="1:49" x14ac:dyDescent="0.25">
      <c r="A20" s="38" t="s">
        <v>337</v>
      </c>
      <c r="B20" s="39" t="s">
        <v>338</v>
      </c>
      <c r="C20" s="39" t="s">
        <v>318</v>
      </c>
      <c r="D20" s="39" t="s">
        <v>318</v>
      </c>
      <c r="E20" s="39" t="s">
        <v>318</v>
      </c>
      <c r="F20" s="39" t="s">
        <v>318</v>
      </c>
      <c r="G20" s="39" t="s">
        <v>318</v>
      </c>
      <c r="H20" s="39" t="s">
        <v>318</v>
      </c>
      <c r="I20" s="39" t="s">
        <v>318</v>
      </c>
      <c r="J20" s="39" t="s">
        <v>318</v>
      </c>
      <c r="K20" s="39" t="s">
        <v>318</v>
      </c>
      <c r="L20" s="39" t="s">
        <v>318</v>
      </c>
      <c r="M20" s="39"/>
      <c r="N20" s="39" t="s">
        <v>318</v>
      </c>
      <c r="O20" s="39" t="s">
        <v>318</v>
      </c>
      <c r="P20" s="39" t="s">
        <v>318</v>
      </c>
      <c r="Q20" s="39" t="s">
        <v>318</v>
      </c>
      <c r="R20" s="39" t="s">
        <v>318</v>
      </c>
      <c r="S20" s="39" t="s">
        <v>318</v>
      </c>
      <c r="T20" s="39" t="s">
        <v>318</v>
      </c>
      <c r="U20" s="39" t="s">
        <v>318</v>
      </c>
      <c r="V20" s="39" t="s">
        <v>318</v>
      </c>
      <c r="W20" s="39" t="s">
        <v>318</v>
      </c>
      <c r="X20" s="39" t="s">
        <v>318</v>
      </c>
      <c r="Y20" s="39"/>
      <c r="Z20" s="39"/>
      <c r="AA20" s="39" t="s">
        <v>318</v>
      </c>
      <c r="AB20" s="39" t="s">
        <v>318</v>
      </c>
      <c r="AC20" s="39" t="s">
        <v>318</v>
      </c>
      <c r="AD20" s="39" t="s">
        <v>318</v>
      </c>
      <c r="AE20" s="39" t="s">
        <v>318</v>
      </c>
      <c r="AF20" s="39" t="s">
        <v>318</v>
      </c>
      <c r="AG20" s="39" t="s">
        <v>318</v>
      </c>
      <c r="AH20" s="39" t="s">
        <v>318</v>
      </c>
      <c r="AI20" s="39" t="s">
        <v>318</v>
      </c>
      <c r="AJ20" s="39" t="s">
        <v>318</v>
      </c>
      <c r="AK20" s="39" t="s">
        <v>318</v>
      </c>
      <c r="AL20" s="39" t="s">
        <v>318</v>
      </c>
      <c r="AM20" s="39" t="s">
        <v>318</v>
      </c>
      <c r="AN20" s="39" t="s">
        <v>318</v>
      </c>
      <c r="AO20" s="39"/>
      <c r="AP20" s="39" t="s">
        <v>318</v>
      </c>
      <c r="AQ20" s="39" t="s">
        <v>318</v>
      </c>
      <c r="AR20" s="39" t="s">
        <v>318</v>
      </c>
      <c r="AS20" s="39" t="s">
        <v>318</v>
      </c>
      <c r="AT20" s="39" t="s">
        <v>318</v>
      </c>
      <c r="AU20" s="39" t="s">
        <v>318</v>
      </c>
      <c r="AV20" s="39"/>
      <c r="AW20" s="40"/>
    </row>
    <row r="21" spans="1:49" x14ac:dyDescent="0.25">
      <c r="A21" s="42" t="s">
        <v>337</v>
      </c>
      <c r="B21" s="9" t="s">
        <v>339</v>
      </c>
      <c r="C21" s="9" t="s">
        <v>318</v>
      </c>
      <c r="D21" s="9" t="s">
        <v>318</v>
      </c>
      <c r="E21" s="9" t="s">
        <v>318</v>
      </c>
      <c r="F21" s="9" t="s">
        <v>318</v>
      </c>
      <c r="G21" s="9" t="s">
        <v>318</v>
      </c>
      <c r="H21" s="9" t="s">
        <v>318</v>
      </c>
      <c r="I21" s="9" t="s">
        <v>318</v>
      </c>
      <c r="J21" s="9" t="s">
        <v>318</v>
      </c>
      <c r="K21" s="9" t="s">
        <v>318</v>
      </c>
      <c r="L21" s="9" t="s">
        <v>318</v>
      </c>
      <c r="M21" s="9"/>
      <c r="N21" s="9" t="s">
        <v>318</v>
      </c>
      <c r="O21" s="9" t="s">
        <v>318</v>
      </c>
      <c r="P21" s="9" t="s">
        <v>318</v>
      </c>
      <c r="Q21" s="9" t="s">
        <v>318</v>
      </c>
      <c r="R21" s="9" t="s">
        <v>318</v>
      </c>
      <c r="S21" s="9" t="s">
        <v>318</v>
      </c>
      <c r="T21" s="9" t="s">
        <v>318</v>
      </c>
      <c r="U21" s="9" t="s">
        <v>318</v>
      </c>
      <c r="V21" s="9" t="s">
        <v>318</v>
      </c>
      <c r="W21" s="9" t="s">
        <v>318</v>
      </c>
      <c r="X21" s="9" t="s">
        <v>318</v>
      </c>
      <c r="Y21" s="9"/>
      <c r="Z21" s="9"/>
      <c r="AA21" s="9" t="s">
        <v>318</v>
      </c>
      <c r="AB21" s="9" t="s">
        <v>318</v>
      </c>
      <c r="AC21" s="9" t="s">
        <v>318</v>
      </c>
      <c r="AD21" s="9" t="s">
        <v>318</v>
      </c>
      <c r="AE21" s="9" t="s">
        <v>318</v>
      </c>
      <c r="AF21" s="9" t="s">
        <v>318</v>
      </c>
      <c r="AG21" s="9" t="s">
        <v>318</v>
      </c>
      <c r="AH21" s="9" t="s">
        <v>318</v>
      </c>
      <c r="AI21" s="9" t="s">
        <v>318</v>
      </c>
      <c r="AJ21" s="9" t="s">
        <v>318</v>
      </c>
      <c r="AK21" s="9" t="s">
        <v>318</v>
      </c>
      <c r="AL21" s="9" t="s">
        <v>318</v>
      </c>
      <c r="AM21" s="9" t="s">
        <v>318</v>
      </c>
      <c r="AN21" s="9" t="s">
        <v>318</v>
      </c>
      <c r="AO21" s="9"/>
      <c r="AP21" s="9" t="s">
        <v>318</v>
      </c>
      <c r="AQ21" s="9" t="s">
        <v>318</v>
      </c>
      <c r="AR21" s="9" t="s">
        <v>318</v>
      </c>
      <c r="AS21" s="9" t="s">
        <v>318</v>
      </c>
      <c r="AT21" s="9" t="s">
        <v>318</v>
      </c>
      <c r="AU21" s="9" t="s">
        <v>318</v>
      </c>
      <c r="AV21" s="9"/>
      <c r="AW21" s="43"/>
    </row>
    <row r="22" spans="1:49" x14ac:dyDescent="0.25">
      <c r="A22" s="38" t="s">
        <v>337</v>
      </c>
      <c r="B22" s="39" t="s">
        <v>340</v>
      </c>
      <c r="C22" s="39" t="s">
        <v>318</v>
      </c>
      <c r="D22" s="39" t="s">
        <v>318</v>
      </c>
      <c r="E22" s="39" t="s">
        <v>318</v>
      </c>
      <c r="F22" s="39" t="s">
        <v>318</v>
      </c>
      <c r="G22" s="39" t="s">
        <v>318</v>
      </c>
      <c r="H22" s="39" t="s">
        <v>319</v>
      </c>
      <c r="I22" s="39" t="s">
        <v>318</v>
      </c>
      <c r="J22" s="39" t="s">
        <v>318</v>
      </c>
      <c r="K22" s="39" t="s">
        <v>318</v>
      </c>
      <c r="L22" s="39" t="s">
        <v>318</v>
      </c>
      <c r="M22" s="39" t="s">
        <v>341</v>
      </c>
      <c r="N22" s="39" t="s">
        <v>318</v>
      </c>
      <c r="O22" s="39" t="s">
        <v>318</v>
      </c>
      <c r="P22" s="39" t="s">
        <v>318</v>
      </c>
      <c r="Q22" s="39" t="s">
        <v>319</v>
      </c>
      <c r="R22" s="39" t="s">
        <v>318</v>
      </c>
      <c r="S22" s="39" t="s">
        <v>318</v>
      </c>
      <c r="T22" s="39" t="s">
        <v>318</v>
      </c>
      <c r="U22" s="39" t="s">
        <v>318</v>
      </c>
      <c r="V22" s="39" t="s">
        <v>318</v>
      </c>
      <c r="W22" s="39" t="s">
        <v>319</v>
      </c>
      <c r="X22" s="39" t="s">
        <v>319</v>
      </c>
      <c r="Y22" s="39"/>
      <c r="Z22" s="39" t="s">
        <v>342</v>
      </c>
      <c r="AA22" s="39" t="s">
        <v>318</v>
      </c>
      <c r="AB22" s="39" t="s">
        <v>343</v>
      </c>
      <c r="AC22" s="39" t="s">
        <v>318</v>
      </c>
      <c r="AD22" s="39" t="s">
        <v>318</v>
      </c>
      <c r="AE22" s="39" t="s">
        <v>318</v>
      </c>
      <c r="AF22" s="39" t="s">
        <v>318</v>
      </c>
      <c r="AG22" s="39" t="s">
        <v>318</v>
      </c>
      <c r="AH22" s="39" t="s">
        <v>318</v>
      </c>
      <c r="AI22" s="39" t="s">
        <v>318</v>
      </c>
      <c r="AJ22" s="39" t="s">
        <v>318</v>
      </c>
      <c r="AK22" s="39" t="s">
        <v>318</v>
      </c>
      <c r="AL22" s="39" t="s">
        <v>319</v>
      </c>
      <c r="AM22" s="39" t="s">
        <v>318</v>
      </c>
      <c r="AN22" s="39" t="s">
        <v>318</v>
      </c>
      <c r="AO22" s="39"/>
      <c r="AP22" s="39" t="s">
        <v>318</v>
      </c>
      <c r="AQ22" s="39" t="s">
        <v>318</v>
      </c>
      <c r="AR22" s="39" t="s">
        <v>318</v>
      </c>
      <c r="AS22" s="39" t="s">
        <v>318</v>
      </c>
      <c r="AT22" s="39" t="s">
        <v>318</v>
      </c>
      <c r="AU22" s="39" t="s">
        <v>318</v>
      </c>
      <c r="AV22" s="39"/>
      <c r="AW22" s="40"/>
    </row>
    <row r="23" spans="1:49" x14ac:dyDescent="0.25">
      <c r="A23" s="42" t="s">
        <v>344</v>
      </c>
      <c r="B23" s="9" t="s">
        <v>108</v>
      </c>
      <c r="C23" s="9" t="s">
        <v>318</v>
      </c>
      <c r="D23" s="9" t="s">
        <v>318</v>
      </c>
      <c r="E23" s="9" t="s">
        <v>318</v>
      </c>
      <c r="F23" s="9" t="s">
        <v>318</v>
      </c>
      <c r="G23" s="9" t="s">
        <v>318</v>
      </c>
      <c r="H23" s="9" t="s">
        <v>318</v>
      </c>
      <c r="I23" s="9" t="s">
        <v>318</v>
      </c>
      <c r="J23" s="9" t="s">
        <v>318</v>
      </c>
      <c r="K23" s="9" t="s">
        <v>318</v>
      </c>
      <c r="L23" s="9" t="s">
        <v>318</v>
      </c>
      <c r="M23" s="9"/>
      <c r="N23" s="9" t="s">
        <v>318</v>
      </c>
      <c r="O23" s="9" t="s">
        <v>318</v>
      </c>
      <c r="P23" s="9" t="s">
        <v>318</v>
      </c>
      <c r="Q23" s="9" t="s">
        <v>318</v>
      </c>
      <c r="R23" s="9" t="s">
        <v>318</v>
      </c>
      <c r="S23" s="9" t="s">
        <v>318</v>
      </c>
      <c r="T23" s="9" t="s">
        <v>318</v>
      </c>
      <c r="U23" s="9" t="s">
        <v>319</v>
      </c>
      <c r="V23" s="9" t="s">
        <v>318</v>
      </c>
      <c r="W23" s="9" t="s">
        <v>318</v>
      </c>
      <c r="X23" s="9" t="s">
        <v>318</v>
      </c>
      <c r="Y23" s="9"/>
      <c r="Z23" s="9"/>
      <c r="AA23" s="9" t="s">
        <v>318</v>
      </c>
      <c r="AB23" s="9" t="s">
        <v>318</v>
      </c>
      <c r="AC23" s="9" t="s">
        <v>318</v>
      </c>
      <c r="AD23" s="9" t="s">
        <v>318</v>
      </c>
      <c r="AE23" s="9" t="s">
        <v>318</v>
      </c>
      <c r="AF23" s="9" t="s">
        <v>318</v>
      </c>
      <c r="AG23" s="9" t="s">
        <v>318</v>
      </c>
      <c r="AH23" s="9" t="s">
        <v>318</v>
      </c>
      <c r="AI23" s="9" t="s">
        <v>318</v>
      </c>
      <c r="AJ23" s="9" t="s">
        <v>318</v>
      </c>
      <c r="AK23" s="9" t="s">
        <v>318</v>
      </c>
      <c r="AL23" s="9" t="s">
        <v>318</v>
      </c>
      <c r="AM23" s="9" t="s">
        <v>318</v>
      </c>
      <c r="AN23" s="9" t="s">
        <v>318</v>
      </c>
      <c r="AO23" s="9"/>
      <c r="AP23" s="9" t="s">
        <v>318</v>
      </c>
      <c r="AQ23" s="9" t="s">
        <v>318</v>
      </c>
      <c r="AR23" s="9" t="s">
        <v>318</v>
      </c>
      <c r="AS23" s="9" t="s">
        <v>318</v>
      </c>
      <c r="AT23" s="9" t="s">
        <v>318</v>
      </c>
      <c r="AU23" s="9" t="s">
        <v>318</v>
      </c>
      <c r="AV23" s="9"/>
      <c r="AW23" s="43"/>
    </row>
    <row r="24" spans="1:49" x14ac:dyDescent="0.25">
      <c r="A24" s="38" t="s">
        <v>344</v>
      </c>
      <c r="B24" s="39" t="s">
        <v>345</v>
      </c>
      <c r="C24" s="39" t="s">
        <v>318</v>
      </c>
      <c r="D24" s="39" t="s">
        <v>318</v>
      </c>
      <c r="E24" s="39" t="s">
        <v>318</v>
      </c>
      <c r="F24" s="39" t="s">
        <v>318</v>
      </c>
      <c r="G24" s="39" t="s">
        <v>318</v>
      </c>
      <c r="H24" s="39" t="s">
        <v>318</v>
      </c>
      <c r="I24" s="39" t="s">
        <v>318</v>
      </c>
      <c r="J24" s="39" t="s">
        <v>319</v>
      </c>
      <c r="K24" s="39" t="s">
        <v>318</v>
      </c>
      <c r="L24" s="39" t="s">
        <v>318</v>
      </c>
      <c r="M24" s="39"/>
      <c r="N24" s="39" t="s">
        <v>318</v>
      </c>
      <c r="O24" s="39" t="s">
        <v>318</v>
      </c>
      <c r="P24" s="39" t="s">
        <v>318</v>
      </c>
      <c r="Q24" s="39" t="s">
        <v>318</v>
      </c>
      <c r="R24" s="39" t="s">
        <v>318</v>
      </c>
      <c r="S24" s="39" t="s">
        <v>318</v>
      </c>
      <c r="T24" s="39" t="s">
        <v>318</v>
      </c>
      <c r="U24" s="39" t="s">
        <v>319</v>
      </c>
      <c r="V24" s="39" t="s">
        <v>318</v>
      </c>
      <c r="W24" s="39" t="s">
        <v>318</v>
      </c>
      <c r="X24" s="39" t="s">
        <v>318</v>
      </c>
      <c r="Y24" s="39"/>
      <c r="Z24" s="39"/>
      <c r="AA24" s="39" t="s">
        <v>318</v>
      </c>
      <c r="AB24" s="39" t="s">
        <v>318</v>
      </c>
      <c r="AC24" s="39" t="s">
        <v>318</v>
      </c>
      <c r="AD24" s="39" t="s">
        <v>318</v>
      </c>
      <c r="AE24" s="39" t="s">
        <v>318</v>
      </c>
      <c r="AF24" s="39" t="s">
        <v>318</v>
      </c>
      <c r="AG24" s="39" t="s">
        <v>318</v>
      </c>
      <c r="AH24" s="39" t="s">
        <v>318</v>
      </c>
      <c r="AI24" s="39" t="s">
        <v>318</v>
      </c>
      <c r="AJ24" s="39" t="s">
        <v>318</v>
      </c>
      <c r="AK24" s="39" t="s">
        <v>318</v>
      </c>
      <c r="AL24" s="39" t="s">
        <v>318</v>
      </c>
      <c r="AM24" s="39" t="s">
        <v>318</v>
      </c>
      <c r="AN24" s="39" t="s">
        <v>318</v>
      </c>
      <c r="AO24" s="39"/>
      <c r="AP24" s="39" t="s">
        <v>318</v>
      </c>
      <c r="AQ24" s="39" t="s">
        <v>318</v>
      </c>
      <c r="AR24" s="39" t="s">
        <v>318</v>
      </c>
      <c r="AS24" s="39" t="s">
        <v>318</v>
      </c>
      <c r="AT24" s="39" t="s">
        <v>318</v>
      </c>
      <c r="AU24" s="39" t="s">
        <v>318</v>
      </c>
      <c r="AV24" s="39"/>
      <c r="AW24" s="40"/>
    </row>
    <row r="25" spans="1:49" x14ac:dyDescent="0.25">
      <c r="A25" s="42" t="s">
        <v>346</v>
      </c>
      <c r="B25" s="9" t="s">
        <v>347</v>
      </c>
      <c r="C25" s="9" t="s">
        <v>318</v>
      </c>
      <c r="D25" s="9" t="s">
        <v>318</v>
      </c>
      <c r="E25" s="9" t="s">
        <v>318</v>
      </c>
      <c r="F25" s="9" t="s">
        <v>318</v>
      </c>
      <c r="G25" s="9" t="s">
        <v>318</v>
      </c>
      <c r="H25" s="9" t="s">
        <v>318</v>
      </c>
      <c r="I25" s="9" t="s">
        <v>318</v>
      </c>
      <c r="J25" s="9" t="s">
        <v>318</v>
      </c>
      <c r="K25" s="9" t="s">
        <v>318</v>
      </c>
      <c r="L25" s="9" t="s">
        <v>318</v>
      </c>
      <c r="M25" s="9"/>
      <c r="N25" s="9" t="s">
        <v>318</v>
      </c>
      <c r="O25" s="9" t="s">
        <v>318</v>
      </c>
      <c r="P25" s="9" t="s">
        <v>318</v>
      </c>
      <c r="Q25" s="9" t="s">
        <v>318</v>
      </c>
      <c r="R25" s="9" t="s">
        <v>318</v>
      </c>
      <c r="S25" s="9" t="s">
        <v>318</v>
      </c>
      <c r="T25" s="9" t="s">
        <v>318</v>
      </c>
      <c r="U25" s="9" t="s">
        <v>318</v>
      </c>
      <c r="V25" s="9" t="s">
        <v>318</v>
      </c>
      <c r="W25" s="9" t="s">
        <v>318</v>
      </c>
      <c r="X25" s="9" t="s">
        <v>318</v>
      </c>
      <c r="Y25" s="9"/>
      <c r="Z25" s="9"/>
      <c r="AA25" s="9" t="s">
        <v>318</v>
      </c>
      <c r="AB25" s="9" t="s">
        <v>318</v>
      </c>
      <c r="AC25" s="9" t="s">
        <v>318</v>
      </c>
      <c r="AD25" s="9" t="s">
        <v>318</v>
      </c>
      <c r="AE25" s="9" t="s">
        <v>318</v>
      </c>
      <c r="AF25" s="9" t="s">
        <v>318</v>
      </c>
      <c r="AG25" s="9" t="s">
        <v>318</v>
      </c>
      <c r="AH25" s="9" t="s">
        <v>318</v>
      </c>
      <c r="AI25" s="9" t="s">
        <v>318</v>
      </c>
      <c r="AJ25" s="9" t="s">
        <v>318</v>
      </c>
      <c r="AK25" s="9" t="s">
        <v>318</v>
      </c>
      <c r="AL25" s="9" t="s">
        <v>318</v>
      </c>
      <c r="AM25" s="9" t="s">
        <v>318</v>
      </c>
      <c r="AN25" s="9" t="s">
        <v>318</v>
      </c>
      <c r="AO25" s="9"/>
      <c r="AP25" s="9" t="s">
        <v>318</v>
      </c>
      <c r="AQ25" s="9" t="s">
        <v>318</v>
      </c>
      <c r="AR25" s="9" t="s">
        <v>318</v>
      </c>
      <c r="AS25" s="9" t="s">
        <v>318</v>
      </c>
      <c r="AT25" s="9" t="s">
        <v>318</v>
      </c>
      <c r="AU25" s="9" t="s">
        <v>318</v>
      </c>
      <c r="AV25" s="9"/>
      <c r="AW25" s="43"/>
    </row>
    <row r="26" spans="1:49" x14ac:dyDescent="0.25">
      <c r="A26" s="38" t="s">
        <v>346</v>
      </c>
      <c r="B26" s="39" t="s">
        <v>114</v>
      </c>
      <c r="C26" s="39" t="s">
        <v>318</v>
      </c>
      <c r="D26" s="39" t="s">
        <v>318</v>
      </c>
      <c r="E26" s="39" t="s">
        <v>318</v>
      </c>
      <c r="F26" s="39" t="s">
        <v>318</v>
      </c>
      <c r="G26" s="39" t="s">
        <v>318</v>
      </c>
      <c r="H26" s="39" t="s">
        <v>318</v>
      </c>
      <c r="I26" s="39" t="s">
        <v>318</v>
      </c>
      <c r="J26" s="39" t="s">
        <v>318</v>
      </c>
      <c r="K26" s="39" t="s">
        <v>318</v>
      </c>
      <c r="L26" s="39" t="s">
        <v>318</v>
      </c>
      <c r="M26" s="39"/>
      <c r="N26" s="39" t="s">
        <v>318</v>
      </c>
      <c r="O26" s="39" t="s">
        <v>318</v>
      </c>
      <c r="P26" s="39" t="s">
        <v>318</v>
      </c>
      <c r="Q26" s="39" t="s">
        <v>318</v>
      </c>
      <c r="R26" s="39" t="s">
        <v>318</v>
      </c>
      <c r="S26" s="39" t="s">
        <v>318</v>
      </c>
      <c r="T26" s="39" t="s">
        <v>318</v>
      </c>
      <c r="U26" s="39" t="s">
        <v>318</v>
      </c>
      <c r="V26" s="39" t="s">
        <v>318</v>
      </c>
      <c r="W26" s="39" t="s">
        <v>318</v>
      </c>
      <c r="X26" s="39" t="s">
        <v>318</v>
      </c>
      <c r="Y26" s="39"/>
      <c r="Z26" s="39"/>
      <c r="AA26" s="39" t="s">
        <v>318</v>
      </c>
      <c r="AB26" s="39" t="s">
        <v>318</v>
      </c>
      <c r="AC26" s="39" t="s">
        <v>318</v>
      </c>
      <c r="AD26" s="39" t="s">
        <v>318</v>
      </c>
      <c r="AE26" s="39" t="s">
        <v>318</v>
      </c>
      <c r="AF26" s="39" t="s">
        <v>318</v>
      </c>
      <c r="AG26" s="39" t="s">
        <v>318</v>
      </c>
      <c r="AH26" s="39" t="s">
        <v>318</v>
      </c>
      <c r="AI26" s="39" t="s">
        <v>318</v>
      </c>
      <c r="AJ26" s="39" t="s">
        <v>319</v>
      </c>
      <c r="AK26" s="39" t="s">
        <v>318</v>
      </c>
      <c r="AL26" s="39" t="s">
        <v>318</v>
      </c>
      <c r="AM26" s="39" t="s">
        <v>318</v>
      </c>
      <c r="AN26" s="39" t="s">
        <v>318</v>
      </c>
      <c r="AO26" s="39"/>
      <c r="AP26" s="39" t="s">
        <v>318</v>
      </c>
      <c r="AQ26" s="39" t="s">
        <v>318</v>
      </c>
      <c r="AR26" s="39" t="s">
        <v>318</v>
      </c>
      <c r="AS26" s="39" t="s">
        <v>318</v>
      </c>
      <c r="AT26" s="39" t="s">
        <v>318</v>
      </c>
      <c r="AU26" s="39" t="s">
        <v>318</v>
      </c>
      <c r="AV26" s="39"/>
      <c r="AW26" s="40"/>
    </row>
    <row r="27" spans="1:49" x14ac:dyDescent="0.25">
      <c r="A27" s="42" t="s">
        <v>346</v>
      </c>
      <c r="B27" s="9" t="s">
        <v>348</v>
      </c>
      <c r="C27" s="9" t="s">
        <v>318</v>
      </c>
      <c r="D27" s="9" t="s">
        <v>318</v>
      </c>
      <c r="E27" s="9" t="s">
        <v>318</v>
      </c>
      <c r="F27" s="9" t="s">
        <v>318</v>
      </c>
      <c r="G27" s="9" t="s">
        <v>318</v>
      </c>
      <c r="H27" s="9" t="s">
        <v>318</v>
      </c>
      <c r="I27" s="9" t="s">
        <v>318</v>
      </c>
      <c r="J27" s="9" t="s">
        <v>318</v>
      </c>
      <c r="K27" s="9" t="s">
        <v>318</v>
      </c>
      <c r="L27" s="9" t="s">
        <v>318</v>
      </c>
      <c r="M27" s="9"/>
      <c r="N27" s="9" t="s">
        <v>318</v>
      </c>
      <c r="O27" s="9" t="s">
        <v>318</v>
      </c>
      <c r="P27" s="9" t="s">
        <v>318</v>
      </c>
      <c r="Q27" s="9" t="s">
        <v>318</v>
      </c>
      <c r="R27" s="9" t="s">
        <v>318</v>
      </c>
      <c r="S27" s="9" t="s">
        <v>318</v>
      </c>
      <c r="T27" s="9" t="s">
        <v>318</v>
      </c>
      <c r="U27" s="9" t="s">
        <v>318</v>
      </c>
      <c r="V27" s="9" t="s">
        <v>319</v>
      </c>
      <c r="W27" s="9" t="s">
        <v>319</v>
      </c>
      <c r="X27" s="9" t="s">
        <v>319</v>
      </c>
      <c r="Y27" s="9"/>
      <c r="Z27" s="9"/>
      <c r="AA27" s="9" t="s">
        <v>318</v>
      </c>
      <c r="AB27" s="9" t="s">
        <v>318</v>
      </c>
      <c r="AC27" s="9" t="s">
        <v>318</v>
      </c>
      <c r="AD27" s="9" t="s">
        <v>318</v>
      </c>
      <c r="AE27" s="9" t="s">
        <v>318</v>
      </c>
      <c r="AF27" s="9" t="s">
        <v>318</v>
      </c>
      <c r="AG27" s="9" t="s">
        <v>319</v>
      </c>
      <c r="AH27" s="9" t="s">
        <v>318</v>
      </c>
      <c r="AI27" s="9" t="s">
        <v>318</v>
      </c>
      <c r="AJ27" s="9" t="s">
        <v>319</v>
      </c>
      <c r="AK27" s="9" t="s">
        <v>318</v>
      </c>
      <c r="AL27" s="9" t="s">
        <v>319</v>
      </c>
      <c r="AM27" s="9" t="s">
        <v>318</v>
      </c>
      <c r="AN27" s="9" t="s">
        <v>318</v>
      </c>
      <c r="AO27" s="9"/>
      <c r="AP27" s="9" t="s">
        <v>318</v>
      </c>
      <c r="AQ27" s="9" t="s">
        <v>318</v>
      </c>
      <c r="AR27" s="9" t="s">
        <v>318</v>
      </c>
      <c r="AS27" s="9" t="s">
        <v>318</v>
      </c>
      <c r="AT27" s="9" t="s">
        <v>318</v>
      </c>
      <c r="AU27" s="9" t="s">
        <v>318</v>
      </c>
      <c r="AV27" s="9"/>
      <c r="AW27" s="43" t="s">
        <v>349</v>
      </c>
    </row>
    <row r="28" spans="1:49" x14ac:dyDescent="0.25">
      <c r="A28" s="38" t="s">
        <v>346</v>
      </c>
      <c r="B28" s="39" t="s">
        <v>350</v>
      </c>
      <c r="C28" s="39" t="s">
        <v>318</v>
      </c>
      <c r="D28" s="39" t="s">
        <v>318</v>
      </c>
      <c r="E28" s="39" t="s">
        <v>318</v>
      </c>
      <c r="F28" s="39" t="s">
        <v>318</v>
      </c>
      <c r="G28" s="39" t="s">
        <v>318</v>
      </c>
      <c r="H28" s="39" t="s">
        <v>318</v>
      </c>
      <c r="I28" s="39" t="s">
        <v>318</v>
      </c>
      <c r="J28" s="39" t="s">
        <v>318</v>
      </c>
      <c r="K28" s="39" t="s">
        <v>318</v>
      </c>
      <c r="L28" s="39" t="s">
        <v>318</v>
      </c>
      <c r="M28" s="39"/>
      <c r="N28" s="39" t="s">
        <v>318</v>
      </c>
      <c r="O28" s="39" t="s">
        <v>318</v>
      </c>
      <c r="P28" s="39" t="s">
        <v>318</v>
      </c>
      <c r="Q28" s="39" t="s">
        <v>318</v>
      </c>
      <c r="R28" s="39" t="s">
        <v>318</v>
      </c>
      <c r="S28" s="39" t="s">
        <v>318</v>
      </c>
      <c r="T28" s="39" t="s">
        <v>318</v>
      </c>
      <c r="U28" s="39" t="s">
        <v>318</v>
      </c>
      <c r="V28" s="39" t="s">
        <v>318</v>
      </c>
      <c r="W28" s="39" t="s">
        <v>318</v>
      </c>
      <c r="X28" s="39" t="s">
        <v>318</v>
      </c>
      <c r="Y28" s="39"/>
      <c r="Z28" s="39"/>
      <c r="AA28" s="39" t="s">
        <v>318</v>
      </c>
      <c r="AB28" s="39" t="s">
        <v>318</v>
      </c>
      <c r="AC28" s="39" t="s">
        <v>318</v>
      </c>
      <c r="AD28" s="39" t="s">
        <v>318</v>
      </c>
      <c r="AE28" s="39" t="s">
        <v>318</v>
      </c>
      <c r="AF28" s="39" t="s">
        <v>318</v>
      </c>
      <c r="AG28" s="39" t="s">
        <v>318</v>
      </c>
      <c r="AH28" s="39" t="s">
        <v>318</v>
      </c>
      <c r="AI28" s="39" t="s">
        <v>318</v>
      </c>
      <c r="AJ28" s="39" t="s">
        <v>318</v>
      </c>
      <c r="AK28" s="39" t="s">
        <v>318</v>
      </c>
      <c r="AL28" s="39" t="s">
        <v>318</v>
      </c>
      <c r="AM28" s="39" t="s">
        <v>318</v>
      </c>
      <c r="AN28" s="39" t="s">
        <v>318</v>
      </c>
      <c r="AO28" s="39"/>
      <c r="AP28" s="39" t="s">
        <v>318</v>
      </c>
      <c r="AQ28" s="39" t="s">
        <v>318</v>
      </c>
      <c r="AR28" s="39" t="s">
        <v>318</v>
      </c>
      <c r="AS28" s="39" t="s">
        <v>318</v>
      </c>
      <c r="AT28" s="39" t="s">
        <v>318</v>
      </c>
      <c r="AU28" s="39" t="s">
        <v>318</v>
      </c>
      <c r="AV28" s="39"/>
      <c r="AW28" s="40"/>
    </row>
    <row r="29" spans="1:49" x14ac:dyDescent="0.25">
      <c r="A29" s="42" t="s">
        <v>346</v>
      </c>
      <c r="B29" s="9" t="s">
        <v>351</v>
      </c>
      <c r="C29" s="9" t="s">
        <v>318</v>
      </c>
      <c r="D29" s="9" t="s">
        <v>318</v>
      </c>
      <c r="E29" s="9" t="s">
        <v>318</v>
      </c>
      <c r="F29" s="9" t="s">
        <v>318</v>
      </c>
      <c r="G29" s="9" t="s">
        <v>318</v>
      </c>
      <c r="H29" s="9" t="s">
        <v>318</v>
      </c>
      <c r="I29" s="9" t="s">
        <v>318</v>
      </c>
      <c r="J29" s="9" t="s">
        <v>318</v>
      </c>
      <c r="K29" s="9" t="s">
        <v>318</v>
      </c>
      <c r="L29" s="9" t="s">
        <v>318</v>
      </c>
      <c r="M29" s="9"/>
      <c r="N29" s="9" t="s">
        <v>318</v>
      </c>
      <c r="O29" s="9" t="s">
        <v>318</v>
      </c>
      <c r="P29" s="9" t="s">
        <v>318</v>
      </c>
      <c r="Q29" s="9" t="s">
        <v>318</v>
      </c>
      <c r="R29" s="9" t="s">
        <v>318</v>
      </c>
      <c r="S29" s="9" t="s">
        <v>318</v>
      </c>
      <c r="T29" s="9" t="s">
        <v>318</v>
      </c>
      <c r="U29" s="9" t="s">
        <v>318</v>
      </c>
      <c r="V29" s="9" t="s">
        <v>318</v>
      </c>
      <c r="W29" s="9" t="s">
        <v>318</v>
      </c>
      <c r="X29" s="9" t="s">
        <v>318</v>
      </c>
      <c r="Y29" s="9"/>
      <c r="Z29" s="9"/>
      <c r="AA29" s="9" t="s">
        <v>318</v>
      </c>
      <c r="AB29" s="9" t="s">
        <v>318</v>
      </c>
      <c r="AC29" s="9" t="s">
        <v>318</v>
      </c>
      <c r="AD29" s="9" t="s">
        <v>318</v>
      </c>
      <c r="AE29" s="9" t="s">
        <v>318</v>
      </c>
      <c r="AF29" s="9" t="s">
        <v>318</v>
      </c>
      <c r="AG29" s="9" t="s">
        <v>318</v>
      </c>
      <c r="AH29" s="9" t="s">
        <v>318</v>
      </c>
      <c r="AI29" s="9" t="s">
        <v>318</v>
      </c>
      <c r="AJ29" s="9" t="s">
        <v>318</v>
      </c>
      <c r="AK29" s="9" t="s">
        <v>318</v>
      </c>
      <c r="AL29" s="9" t="s">
        <v>319</v>
      </c>
      <c r="AM29" s="9" t="s">
        <v>318</v>
      </c>
      <c r="AN29" s="9" t="s">
        <v>318</v>
      </c>
      <c r="AO29" s="9"/>
      <c r="AP29" s="9" t="s">
        <v>318</v>
      </c>
      <c r="AQ29" s="9" t="s">
        <v>318</v>
      </c>
      <c r="AR29" s="9" t="s">
        <v>318</v>
      </c>
      <c r="AS29" s="9" t="s">
        <v>318</v>
      </c>
      <c r="AT29" s="9" t="s">
        <v>318</v>
      </c>
      <c r="AU29" s="9" t="s">
        <v>318</v>
      </c>
      <c r="AV29" s="9"/>
      <c r="AW29" s="43"/>
    </row>
    <row r="30" spans="1:49" x14ac:dyDescent="0.25">
      <c r="A30" s="38" t="s">
        <v>346</v>
      </c>
      <c r="B30" s="39" t="s">
        <v>352</v>
      </c>
      <c r="C30" s="39" t="s">
        <v>318</v>
      </c>
      <c r="D30" s="39" t="s">
        <v>318</v>
      </c>
      <c r="E30" s="39" t="s">
        <v>318</v>
      </c>
      <c r="F30" s="39" t="s">
        <v>318</v>
      </c>
      <c r="G30" s="39" t="s">
        <v>318</v>
      </c>
      <c r="H30" s="39" t="s">
        <v>318</v>
      </c>
      <c r="I30" s="39" t="s">
        <v>318</v>
      </c>
      <c r="J30" s="39" t="s">
        <v>318</v>
      </c>
      <c r="K30" s="39" t="s">
        <v>318</v>
      </c>
      <c r="L30" s="39" t="s">
        <v>318</v>
      </c>
      <c r="M30" s="39"/>
      <c r="N30" s="39" t="s">
        <v>318</v>
      </c>
      <c r="O30" s="39" t="s">
        <v>318</v>
      </c>
      <c r="P30" s="39" t="s">
        <v>318</v>
      </c>
      <c r="Q30" s="39" t="s">
        <v>318</v>
      </c>
      <c r="R30" s="39" t="s">
        <v>318</v>
      </c>
      <c r="S30" s="39" t="s">
        <v>318</v>
      </c>
      <c r="T30" s="39" t="s">
        <v>318</v>
      </c>
      <c r="U30" s="39" t="s">
        <v>318</v>
      </c>
      <c r="V30" s="39" t="s">
        <v>318</v>
      </c>
      <c r="W30" s="39" t="s">
        <v>318</v>
      </c>
      <c r="X30" s="39" t="s">
        <v>318</v>
      </c>
      <c r="Y30" s="39"/>
      <c r="Z30" s="39"/>
      <c r="AA30" s="39" t="s">
        <v>318</v>
      </c>
      <c r="AB30" s="39" t="s">
        <v>318</v>
      </c>
      <c r="AC30" s="39" t="s">
        <v>318</v>
      </c>
      <c r="AD30" s="39" t="s">
        <v>318</v>
      </c>
      <c r="AE30" s="39" t="s">
        <v>318</v>
      </c>
      <c r="AF30" s="39" t="s">
        <v>318</v>
      </c>
      <c r="AG30" s="39" t="s">
        <v>318</v>
      </c>
      <c r="AH30" s="39" t="s">
        <v>318</v>
      </c>
      <c r="AI30" s="39" t="s">
        <v>318</v>
      </c>
      <c r="AJ30" s="39" t="s">
        <v>319</v>
      </c>
      <c r="AK30" s="39" t="s">
        <v>318</v>
      </c>
      <c r="AL30" s="39" t="s">
        <v>318</v>
      </c>
      <c r="AM30" s="39" t="s">
        <v>318</v>
      </c>
      <c r="AN30" s="39" t="s">
        <v>318</v>
      </c>
      <c r="AO30" s="39"/>
      <c r="AP30" s="39" t="s">
        <v>318</v>
      </c>
      <c r="AQ30" s="39" t="s">
        <v>318</v>
      </c>
      <c r="AR30" s="39" t="s">
        <v>318</v>
      </c>
      <c r="AS30" s="39" t="s">
        <v>318</v>
      </c>
      <c r="AT30" s="39" t="s">
        <v>318</v>
      </c>
      <c r="AU30" s="39" t="s">
        <v>318</v>
      </c>
      <c r="AV30" s="39"/>
      <c r="AW30" s="40"/>
    </row>
    <row r="31" spans="1:49" x14ac:dyDescent="0.25">
      <c r="A31" s="42" t="s">
        <v>353</v>
      </c>
      <c r="B31" s="9" t="s">
        <v>116</v>
      </c>
      <c r="C31" s="9" t="s">
        <v>318</v>
      </c>
      <c r="D31" s="9" t="s">
        <v>318</v>
      </c>
      <c r="E31" s="9" t="s">
        <v>318</v>
      </c>
      <c r="F31" s="9" t="s">
        <v>318</v>
      </c>
      <c r="G31" s="9" t="s">
        <v>319</v>
      </c>
      <c r="H31" s="9" t="s">
        <v>318</v>
      </c>
      <c r="I31" s="9" t="s">
        <v>318</v>
      </c>
      <c r="J31" s="9" t="s">
        <v>318</v>
      </c>
      <c r="K31" s="9" t="s">
        <v>318</v>
      </c>
      <c r="L31" s="9" t="s">
        <v>318</v>
      </c>
      <c r="M31" s="9"/>
      <c r="N31" s="9" t="s">
        <v>319</v>
      </c>
      <c r="O31" s="9" t="s">
        <v>318</v>
      </c>
      <c r="P31" s="9" t="s">
        <v>318</v>
      </c>
      <c r="Q31" s="9" t="s">
        <v>318</v>
      </c>
      <c r="R31" s="9" t="s">
        <v>318</v>
      </c>
      <c r="S31" s="9" t="s">
        <v>318</v>
      </c>
      <c r="T31" s="9" t="s">
        <v>318</v>
      </c>
      <c r="U31" s="9" t="s">
        <v>319</v>
      </c>
      <c r="V31" s="9" t="s">
        <v>318</v>
      </c>
      <c r="W31" s="9" t="s">
        <v>318</v>
      </c>
      <c r="X31" s="9" t="s">
        <v>318</v>
      </c>
      <c r="Y31" s="9"/>
      <c r="Z31" s="9"/>
      <c r="AA31" s="9" t="s">
        <v>318</v>
      </c>
      <c r="AB31" s="9" t="s">
        <v>318</v>
      </c>
      <c r="AC31" s="9" t="s">
        <v>318</v>
      </c>
      <c r="AD31" s="9" t="s">
        <v>318</v>
      </c>
      <c r="AE31" s="9" t="s">
        <v>318</v>
      </c>
      <c r="AF31" s="9" t="s">
        <v>318</v>
      </c>
      <c r="AG31" s="9" t="s">
        <v>318</v>
      </c>
      <c r="AH31" s="9" t="s">
        <v>319</v>
      </c>
      <c r="AI31" s="9" t="s">
        <v>318</v>
      </c>
      <c r="AJ31" s="9" t="s">
        <v>319</v>
      </c>
      <c r="AK31" s="9" t="s">
        <v>318</v>
      </c>
      <c r="AL31" s="9" t="s">
        <v>318</v>
      </c>
      <c r="AM31" s="9" t="s">
        <v>318</v>
      </c>
      <c r="AN31" s="9" t="s">
        <v>318</v>
      </c>
      <c r="AO31" s="9" t="s">
        <v>354</v>
      </c>
      <c r="AP31" s="9" t="s">
        <v>318</v>
      </c>
      <c r="AQ31" s="9" t="s">
        <v>318</v>
      </c>
      <c r="AR31" s="9" t="s">
        <v>318</v>
      </c>
      <c r="AS31" s="9" t="s">
        <v>318</v>
      </c>
      <c r="AT31" s="9" t="s">
        <v>318</v>
      </c>
      <c r="AU31" s="9" t="s">
        <v>318</v>
      </c>
      <c r="AV31" s="9"/>
      <c r="AW31" s="43"/>
    </row>
    <row r="32" spans="1:49" x14ac:dyDescent="0.25">
      <c r="A32" s="38" t="s">
        <v>353</v>
      </c>
      <c r="B32" s="39" t="s">
        <v>355</v>
      </c>
      <c r="C32" s="39" t="s">
        <v>318</v>
      </c>
      <c r="D32" s="39" t="s">
        <v>318</v>
      </c>
      <c r="E32" s="39" t="s">
        <v>318</v>
      </c>
      <c r="F32" s="39" t="s">
        <v>318</v>
      </c>
      <c r="G32" s="39" t="s">
        <v>318</v>
      </c>
      <c r="H32" s="39" t="s">
        <v>318</v>
      </c>
      <c r="I32" s="39" t="s">
        <v>318</v>
      </c>
      <c r="J32" s="39" t="s">
        <v>318</v>
      </c>
      <c r="K32" s="39" t="s">
        <v>318</v>
      </c>
      <c r="L32" s="39" t="s">
        <v>318</v>
      </c>
      <c r="M32" s="39"/>
      <c r="N32" s="39" t="s">
        <v>318</v>
      </c>
      <c r="O32" s="39" t="s">
        <v>318</v>
      </c>
      <c r="P32" s="39" t="s">
        <v>318</v>
      </c>
      <c r="Q32" s="39" t="s">
        <v>318</v>
      </c>
      <c r="R32" s="39" t="s">
        <v>318</v>
      </c>
      <c r="S32" s="39" t="s">
        <v>318</v>
      </c>
      <c r="T32" s="39" t="s">
        <v>318</v>
      </c>
      <c r="U32" s="39" t="s">
        <v>318</v>
      </c>
      <c r="V32" s="39" t="s">
        <v>319</v>
      </c>
      <c r="W32" s="39" t="s">
        <v>318</v>
      </c>
      <c r="X32" s="39" t="s">
        <v>318</v>
      </c>
      <c r="Y32" s="39"/>
      <c r="Z32" s="39"/>
      <c r="AA32" s="39" t="s">
        <v>318</v>
      </c>
      <c r="AB32" s="39" t="s">
        <v>318</v>
      </c>
      <c r="AC32" s="39" t="s">
        <v>318</v>
      </c>
      <c r="AD32" s="39" t="s">
        <v>318</v>
      </c>
      <c r="AE32" s="39" t="s">
        <v>318</v>
      </c>
      <c r="AF32" s="39" t="s">
        <v>318</v>
      </c>
      <c r="AG32" s="39" t="s">
        <v>318</v>
      </c>
      <c r="AH32" s="39" t="s">
        <v>318</v>
      </c>
      <c r="AI32" s="39" t="s">
        <v>318</v>
      </c>
      <c r="AJ32" s="39" t="s">
        <v>318</v>
      </c>
      <c r="AK32" s="39" t="s">
        <v>318</v>
      </c>
      <c r="AL32" s="39" t="s">
        <v>318</v>
      </c>
      <c r="AM32" s="39" t="s">
        <v>318</v>
      </c>
      <c r="AN32" s="39" t="s">
        <v>318</v>
      </c>
      <c r="AO32" s="39"/>
      <c r="AP32" s="39" t="s">
        <v>318</v>
      </c>
      <c r="AQ32" s="39" t="s">
        <v>318</v>
      </c>
      <c r="AR32" s="39" t="s">
        <v>318</v>
      </c>
      <c r="AS32" s="39" t="s">
        <v>318</v>
      </c>
      <c r="AT32" s="39" t="s">
        <v>318</v>
      </c>
      <c r="AU32" s="39" t="s">
        <v>318</v>
      </c>
      <c r="AV32" s="39"/>
      <c r="AW32" s="40"/>
    </row>
    <row r="33" spans="1:49" x14ac:dyDescent="0.25">
      <c r="A33" s="42" t="s">
        <v>356</v>
      </c>
      <c r="B33" s="9" t="s">
        <v>357</v>
      </c>
      <c r="C33" s="9" t="s">
        <v>318</v>
      </c>
      <c r="D33" s="9" t="s">
        <v>318</v>
      </c>
      <c r="E33" s="9" t="s">
        <v>318</v>
      </c>
      <c r="F33" s="9" t="s">
        <v>318</v>
      </c>
      <c r="G33" s="9" t="s">
        <v>318</v>
      </c>
      <c r="H33" s="9" t="s">
        <v>318</v>
      </c>
      <c r="I33" s="9" t="s">
        <v>318</v>
      </c>
      <c r="J33" s="9" t="s">
        <v>318</v>
      </c>
      <c r="K33" s="9" t="s">
        <v>318</v>
      </c>
      <c r="L33" s="9" t="s">
        <v>318</v>
      </c>
      <c r="M33" s="9" t="s">
        <v>358</v>
      </c>
      <c r="N33" s="9" t="s">
        <v>318</v>
      </c>
      <c r="O33" s="9" t="s">
        <v>318</v>
      </c>
      <c r="P33" s="9" t="s">
        <v>318</v>
      </c>
      <c r="Q33" s="9" t="s">
        <v>318</v>
      </c>
      <c r="R33" s="9" t="s">
        <v>318</v>
      </c>
      <c r="S33" s="9" t="s">
        <v>318</v>
      </c>
      <c r="T33" s="9" t="s">
        <v>318</v>
      </c>
      <c r="U33" s="9" t="s">
        <v>318</v>
      </c>
      <c r="V33" s="9" t="s">
        <v>318</v>
      </c>
      <c r="W33" s="9" t="s">
        <v>318</v>
      </c>
      <c r="X33" s="9" t="s">
        <v>318</v>
      </c>
      <c r="Y33" s="9"/>
      <c r="Z33" s="9"/>
      <c r="AA33" s="9" t="s">
        <v>318</v>
      </c>
      <c r="AB33" s="9" t="s">
        <v>318</v>
      </c>
      <c r="AC33" s="9" t="s">
        <v>318</v>
      </c>
      <c r="AD33" s="9" t="s">
        <v>318</v>
      </c>
      <c r="AE33" s="9" t="s">
        <v>318</v>
      </c>
      <c r="AF33" s="9" t="s">
        <v>318</v>
      </c>
      <c r="AG33" s="9" t="s">
        <v>318</v>
      </c>
      <c r="AH33" s="9" t="s">
        <v>318</v>
      </c>
      <c r="AI33" s="9" t="s">
        <v>318</v>
      </c>
      <c r="AJ33" s="9" t="s">
        <v>318</v>
      </c>
      <c r="AK33" s="9" t="s">
        <v>318</v>
      </c>
      <c r="AL33" s="9" t="s">
        <v>318</v>
      </c>
      <c r="AM33" s="9" t="s">
        <v>318</v>
      </c>
      <c r="AN33" s="9" t="s">
        <v>318</v>
      </c>
      <c r="AO33" s="9"/>
      <c r="AP33" s="9" t="s">
        <v>318</v>
      </c>
      <c r="AQ33" s="9" t="s">
        <v>318</v>
      </c>
      <c r="AR33" s="9" t="s">
        <v>318</v>
      </c>
      <c r="AS33" s="9" t="s">
        <v>318</v>
      </c>
      <c r="AT33" s="9" t="s">
        <v>318</v>
      </c>
      <c r="AU33" s="9" t="s">
        <v>318</v>
      </c>
      <c r="AV33" s="9"/>
      <c r="AW33" s="43" t="s">
        <v>359</v>
      </c>
    </row>
    <row r="34" spans="1:49" x14ac:dyDescent="0.25">
      <c r="A34" s="38" t="s">
        <v>356</v>
      </c>
      <c r="B34" s="39" t="s">
        <v>117</v>
      </c>
      <c r="C34" s="39" t="s">
        <v>318</v>
      </c>
      <c r="D34" s="39" t="s">
        <v>318</v>
      </c>
      <c r="E34" s="39" t="s">
        <v>318</v>
      </c>
      <c r="F34" s="39" t="s">
        <v>318</v>
      </c>
      <c r="G34" s="39" t="s">
        <v>318</v>
      </c>
      <c r="H34" s="39" t="s">
        <v>318</v>
      </c>
      <c r="I34" s="39" t="s">
        <v>318</v>
      </c>
      <c r="J34" s="39" t="s">
        <v>318</v>
      </c>
      <c r="K34" s="39" t="s">
        <v>318</v>
      </c>
      <c r="L34" s="39" t="s">
        <v>318</v>
      </c>
      <c r="M34" s="39"/>
      <c r="N34" s="39" t="s">
        <v>318</v>
      </c>
      <c r="O34" s="39" t="s">
        <v>318</v>
      </c>
      <c r="P34" s="39" t="s">
        <v>318</v>
      </c>
      <c r="Q34" s="39" t="s">
        <v>318</v>
      </c>
      <c r="R34" s="39" t="s">
        <v>318</v>
      </c>
      <c r="S34" s="39" t="s">
        <v>318</v>
      </c>
      <c r="T34" s="39" t="s">
        <v>318</v>
      </c>
      <c r="U34" s="39" t="s">
        <v>318</v>
      </c>
      <c r="V34" s="39" t="s">
        <v>318</v>
      </c>
      <c r="W34" s="39" t="s">
        <v>318</v>
      </c>
      <c r="X34" s="39" t="s">
        <v>318</v>
      </c>
      <c r="Y34" s="39"/>
      <c r="Z34" s="39"/>
      <c r="AA34" s="39" t="s">
        <v>318</v>
      </c>
      <c r="AB34" s="39" t="s">
        <v>318</v>
      </c>
      <c r="AC34" s="39" t="s">
        <v>318</v>
      </c>
      <c r="AD34" s="39" t="s">
        <v>318</v>
      </c>
      <c r="AE34" s="39" t="s">
        <v>318</v>
      </c>
      <c r="AF34" s="39" t="s">
        <v>318</v>
      </c>
      <c r="AG34" s="39" t="s">
        <v>318</v>
      </c>
      <c r="AH34" s="39" t="s">
        <v>319</v>
      </c>
      <c r="AI34" s="39" t="s">
        <v>318</v>
      </c>
      <c r="AJ34" s="39" t="s">
        <v>319</v>
      </c>
      <c r="AK34" s="39" t="s">
        <v>318</v>
      </c>
      <c r="AL34" s="39" t="s">
        <v>318</v>
      </c>
      <c r="AM34" s="39" t="s">
        <v>318</v>
      </c>
      <c r="AN34" s="39" t="s">
        <v>318</v>
      </c>
      <c r="AO34" s="39"/>
      <c r="AP34" s="39" t="s">
        <v>318</v>
      </c>
      <c r="AQ34" s="39" t="s">
        <v>318</v>
      </c>
      <c r="AR34" s="39" t="s">
        <v>318</v>
      </c>
      <c r="AS34" s="39" t="s">
        <v>318</v>
      </c>
      <c r="AT34" s="39" t="s">
        <v>318</v>
      </c>
      <c r="AU34" s="39" t="s">
        <v>318</v>
      </c>
      <c r="AV34" s="39"/>
      <c r="AW34" s="40"/>
    </row>
    <row r="35" spans="1:49" x14ac:dyDescent="0.25">
      <c r="A35" s="42" t="s">
        <v>360</v>
      </c>
      <c r="B35" s="9" t="s">
        <v>361</v>
      </c>
      <c r="C35" s="9" t="s">
        <v>318</v>
      </c>
      <c r="D35" s="9" t="s">
        <v>318</v>
      </c>
      <c r="E35" s="9" t="s">
        <v>318</v>
      </c>
      <c r="F35" s="9" t="s">
        <v>318</v>
      </c>
      <c r="G35" s="9" t="s">
        <v>318</v>
      </c>
      <c r="H35" s="9" t="s">
        <v>318</v>
      </c>
      <c r="I35" s="9" t="s">
        <v>318</v>
      </c>
      <c r="J35" s="9" t="s">
        <v>318</v>
      </c>
      <c r="K35" s="9" t="s">
        <v>318</v>
      </c>
      <c r="L35" s="9" t="s">
        <v>318</v>
      </c>
      <c r="M35" s="9"/>
      <c r="N35" s="9" t="s">
        <v>318</v>
      </c>
      <c r="O35" s="9" t="s">
        <v>318</v>
      </c>
      <c r="P35" s="9" t="s">
        <v>318</v>
      </c>
      <c r="Q35" s="9" t="s">
        <v>318</v>
      </c>
      <c r="R35" s="9" t="s">
        <v>318</v>
      </c>
      <c r="S35" s="9" t="s">
        <v>318</v>
      </c>
      <c r="T35" s="9" t="s">
        <v>318</v>
      </c>
      <c r="U35" s="9" t="s">
        <v>318</v>
      </c>
      <c r="V35" s="9" t="s">
        <v>318</v>
      </c>
      <c r="W35" s="9" t="s">
        <v>318</v>
      </c>
      <c r="X35" s="9" t="s">
        <v>318</v>
      </c>
      <c r="Y35" s="9"/>
      <c r="Z35" s="9"/>
      <c r="AA35" s="9" t="s">
        <v>318</v>
      </c>
      <c r="AB35" s="9" t="s">
        <v>319</v>
      </c>
      <c r="AC35" s="9" t="s">
        <v>319</v>
      </c>
      <c r="AD35" s="9" t="s">
        <v>318</v>
      </c>
      <c r="AE35" s="9" t="s">
        <v>318</v>
      </c>
      <c r="AF35" s="9" t="s">
        <v>318</v>
      </c>
      <c r="AG35" s="9" t="s">
        <v>318</v>
      </c>
      <c r="AH35" s="9" t="s">
        <v>319</v>
      </c>
      <c r="AI35" s="9" t="s">
        <v>318</v>
      </c>
      <c r="AJ35" s="9" t="s">
        <v>319</v>
      </c>
      <c r="AK35" s="9" t="s">
        <v>318</v>
      </c>
      <c r="AL35" s="9" t="s">
        <v>318</v>
      </c>
      <c r="AM35" s="9" t="s">
        <v>318</v>
      </c>
      <c r="AN35" s="9" t="s">
        <v>319</v>
      </c>
      <c r="AO35" s="9"/>
      <c r="AP35" s="9" t="s">
        <v>318</v>
      </c>
      <c r="AQ35" s="9" t="s">
        <v>318</v>
      </c>
      <c r="AR35" s="9" t="s">
        <v>318</v>
      </c>
      <c r="AS35" s="9" t="s">
        <v>318</v>
      </c>
      <c r="AT35" s="9" t="s">
        <v>318</v>
      </c>
      <c r="AU35" s="9" t="s">
        <v>318</v>
      </c>
      <c r="AV35" s="9"/>
      <c r="AW35" s="43"/>
    </row>
    <row r="36" spans="1:49" x14ac:dyDescent="0.25">
      <c r="A36" s="38" t="s">
        <v>360</v>
      </c>
      <c r="B36" s="39" t="s">
        <v>362</v>
      </c>
      <c r="C36" s="39" t="s">
        <v>318</v>
      </c>
      <c r="D36" s="39" t="s">
        <v>318</v>
      </c>
      <c r="E36" s="39" t="s">
        <v>318</v>
      </c>
      <c r="F36" s="39" t="s">
        <v>318</v>
      </c>
      <c r="G36" s="39" t="s">
        <v>318</v>
      </c>
      <c r="H36" s="39" t="s">
        <v>318</v>
      </c>
      <c r="I36" s="39" t="s">
        <v>318</v>
      </c>
      <c r="J36" s="39" t="s">
        <v>319</v>
      </c>
      <c r="K36" s="39" t="s">
        <v>318</v>
      </c>
      <c r="L36" s="39" t="s">
        <v>318</v>
      </c>
      <c r="M36" s="39" t="s">
        <v>363</v>
      </c>
      <c r="N36" s="39" t="s">
        <v>318</v>
      </c>
      <c r="O36" s="39" t="s">
        <v>318</v>
      </c>
      <c r="P36" s="39" t="s">
        <v>318</v>
      </c>
      <c r="Q36" s="39" t="s">
        <v>318</v>
      </c>
      <c r="R36" s="39" t="s">
        <v>318</v>
      </c>
      <c r="S36" s="39" t="s">
        <v>318</v>
      </c>
      <c r="T36" s="39" t="s">
        <v>318</v>
      </c>
      <c r="U36" s="39" t="s">
        <v>319</v>
      </c>
      <c r="V36" s="39" t="s">
        <v>319</v>
      </c>
      <c r="W36" s="39" t="s">
        <v>318</v>
      </c>
      <c r="X36" s="39" t="s">
        <v>318</v>
      </c>
      <c r="Y36" s="39" t="s">
        <v>364</v>
      </c>
      <c r="Z36" s="39"/>
      <c r="AA36" s="39" t="s">
        <v>318</v>
      </c>
      <c r="AB36" s="39" t="s">
        <v>318</v>
      </c>
      <c r="AC36" s="39" t="s">
        <v>318</v>
      </c>
      <c r="AD36" s="39" t="s">
        <v>318</v>
      </c>
      <c r="AE36" s="39" t="s">
        <v>318</v>
      </c>
      <c r="AF36" s="39" t="s">
        <v>318</v>
      </c>
      <c r="AG36" s="39" t="s">
        <v>318</v>
      </c>
      <c r="AH36" s="39" t="s">
        <v>318</v>
      </c>
      <c r="AI36" s="39" t="s">
        <v>318</v>
      </c>
      <c r="AJ36" s="39" t="s">
        <v>318</v>
      </c>
      <c r="AK36" s="39" t="s">
        <v>318</v>
      </c>
      <c r="AL36" s="39" t="s">
        <v>318</v>
      </c>
      <c r="AM36" s="39" t="s">
        <v>318</v>
      </c>
      <c r="AN36" s="39" t="s">
        <v>318</v>
      </c>
      <c r="AO36" s="39"/>
      <c r="AP36" s="39" t="s">
        <v>318</v>
      </c>
      <c r="AQ36" s="39" t="s">
        <v>318</v>
      </c>
      <c r="AR36" s="39" t="s">
        <v>318</v>
      </c>
      <c r="AS36" s="39" t="s">
        <v>318</v>
      </c>
      <c r="AT36" s="39" t="s">
        <v>318</v>
      </c>
      <c r="AU36" s="39" t="s">
        <v>318</v>
      </c>
      <c r="AV36" s="39"/>
      <c r="AW36" s="40"/>
    </row>
    <row r="37" spans="1:49" x14ac:dyDescent="0.25">
      <c r="A37" s="42" t="s">
        <v>360</v>
      </c>
      <c r="B37" s="9" t="s">
        <v>365</v>
      </c>
      <c r="C37" s="9" t="s">
        <v>318</v>
      </c>
      <c r="D37" s="9" t="s">
        <v>318</v>
      </c>
      <c r="E37" s="9" t="s">
        <v>318</v>
      </c>
      <c r="F37" s="9" t="s">
        <v>318</v>
      </c>
      <c r="G37" s="9" t="s">
        <v>318</v>
      </c>
      <c r="H37" s="9" t="s">
        <v>318</v>
      </c>
      <c r="I37" s="9" t="s">
        <v>318</v>
      </c>
      <c r="J37" s="9" t="s">
        <v>318</v>
      </c>
      <c r="K37" s="9" t="s">
        <v>318</v>
      </c>
      <c r="L37" s="9" t="s">
        <v>318</v>
      </c>
      <c r="M37" s="9" t="s">
        <v>366</v>
      </c>
      <c r="N37" s="9" t="s">
        <v>318</v>
      </c>
      <c r="O37" s="9" t="s">
        <v>318</v>
      </c>
      <c r="P37" s="9" t="s">
        <v>318</v>
      </c>
      <c r="Q37" s="9" t="s">
        <v>318</v>
      </c>
      <c r="R37" s="9" t="s">
        <v>318</v>
      </c>
      <c r="S37" s="9" t="s">
        <v>318</v>
      </c>
      <c r="T37" s="9" t="s">
        <v>318</v>
      </c>
      <c r="U37" s="9" t="s">
        <v>367</v>
      </c>
      <c r="V37" s="9" t="s">
        <v>319</v>
      </c>
      <c r="W37" s="9" t="s">
        <v>318</v>
      </c>
      <c r="X37" s="9" t="s">
        <v>318</v>
      </c>
      <c r="Y37" s="9" t="s">
        <v>368</v>
      </c>
      <c r="Z37" s="9"/>
      <c r="AA37" s="9" t="s">
        <v>318</v>
      </c>
      <c r="AB37" s="9" t="s">
        <v>318</v>
      </c>
      <c r="AC37" s="9" t="s">
        <v>318</v>
      </c>
      <c r="AD37" s="9" t="s">
        <v>318</v>
      </c>
      <c r="AE37" s="9" t="s">
        <v>318</v>
      </c>
      <c r="AF37" s="9" t="s">
        <v>318</v>
      </c>
      <c r="AG37" s="9" t="s">
        <v>318</v>
      </c>
      <c r="AH37" s="9" t="s">
        <v>318</v>
      </c>
      <c r="AI37" s="9" t="s">
        <v>318</v>
      </c>
      <c r="AJ37" s="9" t="s">
        <v>318</v>
      </c>
      <c r="AK37" s="9" t="s">
        <v>318</v>
      </c>
      <c r="AL37" s="9" t="s">
        <v>319</v>
      </c>
      <c r="AM37" s="9" t="s">
        <v>318</v>
      </c>
      <c r="AN37" s="9" t="s">
        <v>318</v>
      </c>
      <c r="AO37" s="9"/>
      <c r="AP37" s="9" t="s">
        <v>318</v>
      </c>
      <c r="AQ37" s="9" t="s">
        <v>318</v>
      </c>
      <c r="AR37" s="9" t="s">
        <v>318</v>
      </c>
      <c r="AS37" s="9" t="s">
        <v>318</v>
      </c>
      <c r="AT37" s="9" t="s">
        <v>318</v>
      </c>
      <c r="AU37" s="9" t="s">
        <v>318</v>
      </c>
      <c r="AV37" s="9"/>
      <c r="AW37" s="43"/>
    </row>
    <row r="38" spans="1:49" x14ac:dyDescent="0.25">
      <c r="A38" s="38" t="s">
        <v>369</v>
      </c>
      <c r="B38" s="39" t="s">
        <v>370</v>
      </c>
      <c r="C38" s="39" t="s">
        <v>318</v>
      </c>
      <c r="D38" s="39" t="s">
        <v>318</v>
      </c>
      <c r="E38" s="39" t="s">
        <v>318</v>
      </c>
      <c r="F38" s="39" t="s">
        <v>318</v>
      </c>
      <c r="G38" s="39" t="s">
        <v>318</v>
      </c>
      <c r="H38" s="39" t="s">
        <v>318</v>
      </c>
      <c r="I38" s="39" t="s">
        <v>318</v>
      </c>
      <c r="J38" s="39" t="s">
        <v>318</v>
      </c>
      <c r="K38" s="39" t="s">
        <v>318</v>
      </c>
      <c r="L38" s="39" t="s">
        <v>318</v>
      </c>
      <c r="M38" s="39"/>
      <c r="N38" s="39" t="s">
        <v>318</v>
      </c>
      <c r="O38" s="39" t="s">
        <v>318</v>
      </c>
      <c r="P38" s="39" t="s">
        <v>318</v>
      </c>
      <c r="Q38" s="39" t="s">
        <v>318</v>
      </c>
      <c r="R38" s="39" t="s">
        <v>318</v>
      </c>
      <c r="S38" s="39" t="s">
        <v>318</v>
      </c>
      <c r="T38" s="39" t="s">
        <v>318</v>
      </c>
      <c r="U38" s="39" t="s">
        <v>318</v>
      </c>
      <c r="V38" s="39" t="s">
        <v>318</v>
      </c>
      <c r="W38" s="39" t="s">
        <v>318</v>
      </c>
      <c r="X38" s="39" t="s">
        <v>318</v>
      </c>
      <c r="Y38" s="39"/>
      <c r="Z38" s="39"/>
      <c r="AA38" s="39" t="s">
        <v>318</v>
      </c>
      <c r="AB38" s="39" t="s">
        <v>318</v>
      </c>
      <c r="AC38" s="39" t="s">
        <v>318</v>
      </c>
      <c r="AD38" s="39" t="s">
        <v>318</v>
      </c>
      <c r="AE38" s="39" t="s">
        <v>318</v>
      </c>
      <c r="AF38" s="39" t="s">
        <v>318</v>
      </c>
      <c r="AG38" s="39" t="s">
        <v>318</v>
      </c>
      <c r="AH38" s="39" t="s">
        <v>318</v>
      </c>
      <c r="AI38" s="39" t="s">
        <v>318</v>
      </c>
      <c r="AJ38" s="39" t="s">
        <v>318</v>
      </c>
      <c r="AK38" s="39" t="s">
        <v>318</v>
      </c>
      <c r="AL38" s="39" t="s">
        <v>318</v>
      </c>
      <c r="AM38" s="39" t="s">
        <v>318</v>
      </c>
      <c r="AN38" s="39" t="s">
        <v>318</v>
      </c>
      <c r="AO38" s="39" t="s">
        <v>371</v>
      </c>
      <c r="AP38" s="39" t="s">
        <v>318</v>
      </c>
      <c r="AQ38" s="39" t="s">
        <v>318</v>
      </c>
      <c r="AR38" s="39" t="s">
        <v>318</v>
      </c>
      <c r="AS38" s="39" t="s">
        <v>318</v>
      </c>
      <c r="AT38" s="39" t="s">
        <v>318</v>
      </c>
      <c r="AU38" s="39" t="s">
        <v>318</v>
      </c>
      <c r="AV38" s="39"/>
      <c r="AW38" s="40"/>
    </row>
    <row r="39" spans="1:49" x14ac:dyDescent="0.25">
      <c r="A39" s="42" t="s">
        <v>372</v>
      </c>
      <c r="B39" s="9" t="s">
        <v>119</v>
      </c>
      <c r="C39" s="9" t="s">
        <v>318</v>
      </c>
      <c r="D39" s="9" t="s">
        <v>318</v>
      </c>
      <c r="E39" s="9" t="s">
        <v>318</v>
      </c>
      <c r="F39" s="9" t="s">
        <v>318</v>
      </c>
      <c r="G39" s="9" t="s">
        <v>318</v>
      </c>
      <c r="H39" s="9" t="s">
        <v>318</v>
      </c>
      <c r="I39" s="9" t="s">
        <v>318</v>
      </c>
      <c r="J39" s="9" t="s">
        <v>318</v>
      </c>
      <c r="K39" s="9" t="s">
        <v>318</v>
      </c>
      <c r="L39" s="9" t="s">
        <v>318</v>
      </c>
      <c r="M39" s="9"/>
      <c r="N39" s="9" t="s">
        <v>318</v>
      </c>
      <c r="O39" s="9" t="s">
        <v>318</v>
      </c>
      <c r="P39" s="9" t="s">
        <v>318</v>
      </c>
      <c r="Q39" s="9" t="s">
        <v>318</v>
      </c>
      <c r="R39" s="9" t="s">
        <v>318</v>
      </c>
      <c r="S39" s="9" t="s">
        <v>318</v>
      </c>
      <c r="T39" s="9" t="s">
        <v>318</v>
      </c>
      <c r="U39" s="9" t="s">
        <v>318</v>
      </c>
      <c r="V39" s="9" t="s">
        <v>318</v>
      </c>
      <c r="W39" s="9" t="s">
        <v>318</v>
      </c>
      <c r="X39" s="9" t="s">
        <v>318</v>
      </c>
      <c r="Y39" s="9"/>
      <c r="Z39" s="9"/>
      <c r="AA39" s="9" t="s">
        <v>318</v>
      </c>
      <c r="AB39" s="9" t="s">
        <v>318</v>
      </c>
      <c r="AC39" s="9" t="s">
        <v>318</v>
      </c>
      <c r="AD39" s="9" t="s">
        <v>318</v>
      </c>
      <c r="AE39" s="9" t="s">
        <v>318</v>
      </c>
      <c r="AF39" s="9" t="s">
        <v>318</v>
      </c>
      <c r="AG39" s="9" t="s">
        <v>318</v>
      </c>
      <c r="AH39" s="9" t="s">
        <v>318</v>
      </c>
      <c r="AI39" s="9" t="s">
        <v>318</v>
      </c>
      <c r="AJ39" s="9" t="s">
        <v>318</v>
      </c>
      <c r="AK39" s="9" t="s">
        <v>318</v>
      </c>
      <c r="AL39" s="9" t="s">
        <v>318</v>
      </c>
      <c r="AM39" s="9" t="s">
        <v>318</v>
      </c>
      <c r="AN39" s="9" t="s">
        <v>318</v>
      </c>
      <c r="AO39" s="9"/>
      <c r="AP39" s="9" t="s">
        <v>318</v>
      </c>
      <c r="AQ39" s="9" t="s">
        <v>318</v>
      </c>
      <c r="AR39" s="9" t="s">
        <v>318</v>
      </c>
      <c r="AS39" s="9" t="s">
        <v>318</v>
      </c>
      <c r="AT39" s="9" t="s">
        <v>318</v>
      </c>
      <c r="AU39" s="9" t="s">
        <v>318</v>
      </c>
      <c r="AV39" s="9" t="s">
        <v>373</v>
      </c>
      <c r="AW39" s="43"/>
    </row>
    <row r="40" spans="1:49" x14ac:dyDescent="0.25">
      <c r="A40" s="38" t="s">
        <v>374</v>
      </c>
      <c r="B40" s="39" t="s">
        <v>76</v>
      </c>
      <c r="C40" s="39" t="s">
        <v>319</v>
      </c>
      <c r="D40" s="39" t="s">
        <v>318</v>
      </c>
      <c r="E40" s="39" t="s">
        <v>318</v>
      </c>
      <c r="F40" s="39" t="s">
        <v>318</v>
      </c>
      <c r="G40" s="39" t="s">
        <v>319</v>
      </c>
      <c r="H40" s="39" t="s">
        <v>318</v>
      </c>
      <c r="I40" s="39" t="s">
        <v>318</v>
      </c>
      <c r="J40" s="39" t="s">
        <v>318</v>
      </c>
      <c r="K40" s="39" t="s">
        <v>318</v>
      </c>
      <c r="L40" s="39" t="s">
        <v>319</v>
      </c>
      <c r="M40" s="39" t="s">
        <v>375</v>
      </c>
      <c r="N40" s="39" t="s">
        <v>318</v>
      </c>
      <c r="O40" s="39" t="s">
        <v>318</v>
      </c>
      <c r="P40" s="39" t="s">
        <v>318</v>
      </c>
      <c r="Q40" s="39" t="s">
        <v>318</v>
      </c>
      <c r="R40" s="39" t="s">
        <v>319</v>
      </c>
      <c r="S40" s="39" t="s">
        <v>319</v>
      </c>
      <c r="T40" s="39" t="s">
        <v>319</v>
      </c>
      <c r="U40" s="39" t="s">
        <v>319</v>
      </c>
      <c r="V40" s="39" t="s">
        <v>319</v>
      </c>
      <c r="W40" s="39" t="s">
        <v>318</v>
      </c>
      <c r="X40" s="39" t="s">
        <v>318</v>
      </c>
      <c r="Y40" s="39" t="s">
        <v>376</v>
      </c>
      <c r="Z40" s="39"/>
      <c r="AA40" s="39" t="s">
        <v>318</v>
      </c>
      <c r="AB40" s="39" t="s">
        <v>319</v>
      </c>
      <c r="AC40" s="39" t="s">
        <v>319</v>
      </c>
      <c r="AD40" s="39" t="s">
        <v>319</v>
      </c>
      <c r="AE40" s="39" t="s">
        <v>318</v>
      </c>
      <c r="AF40" s="39" t="s">
        <v>318</v>
      </c>
      <c r="AG40" s="39" t="s">
        <v>319</v>
      </c>
      <c r="AH40" s="39" t="s">
        <v>318</v>
      </c>
      <c r="AI40" s="39" t="s">
        <v>318</v>
      </c>
      <c r="AJ40" s="39" t="s">
        <v>319</v>
      </c>
      <c r="AK40" s="39" t="s">
        <v>318</v>
      </c>
      <c r="AL40" s="39" t="s">
        <v>319</v>
      </c>
      <c r="AM40" s="39" t="s">
        <v>318</v>
      </c>
      <c r="AN40" s="39" t="s">
        <v>319</v>
      </c>
      <c r="AO40" s="39" t="s">
        <v>377</v>
      </c>
      <c r="AP40" s="39" t="s">
        <v>318</v>
      </c>
      <c r="AQ40" s="39" t="s">
        <v>319</v>
      </c>
      <c r="AR40" s="39" t="s">
        <v>318</v>
      </c>
      <c r="AS40" s="39" t="s">
        <v>318</v>
      </c>
      <c r="AT40" s="39" t="s">
        <v>318</v>
      </c>
      <c r="AU40" s="39" t="s">
        <v>318</v>
      </c>
      <c r="AV40" s="39"/>
      <c r="AW40" s="40"/>
    </row>
    <row r="41" spans="1:49" x14ac:dyDescent="0.25">
      <c r="A41" s="42" t="s">
        <v>378</v>
      </c>
      <c r="B41" s="9" t="s">
        <v>379</v>
      </c>
      <c r="C41" s="9" t="s">
        <v>318</v>
      </c>
      <c r="D41" s="9" t="s">
        <v>318</v>
      </c>
      <c r="E41" s="9" t="s">
        <v>318</v>
      </c>
      <c r="F41" s="9" t="s">
        <v>318</v>
      </c>
      <c r="G41" s="9" t="s">
        <v>318</v>
      </c>
      <c r="H41" s="9" t="s">
        <v>318</v>
      </c>
      <c r="I41" s="9" t="s">
        <v>318</v>
      </c>
      <c r="J41" s="9" t="s">
        <v>318</v>
      </c>
      <c r="K41" s="9" t="s">
        <v>318</v>
      </c>
      <c r="L41" s="9" t="s">
        <v>318</v>
      </c>
      <c r="M41" s="9"/>
      <c r="N41" s="9" t="s">
        <v>318</v>
      </c>
      <c r="O41" s="9" t="s">
        <v>318</v>
      </c>
      <c r="P41" s="9" t="s">
        <v>318</v>
      </c>
      <c r="Q41" s="9" t="s">
        <v>318</v>
      </c>
      <c r="R41" s="9" t="s">
        <v>318</v>
      </c>
      <c r="S41" s="9" t="s">
        <v>318</v>
      </c>
      <c r="T41" s="9" t="s">
        <v>318</v>
      </c>
      <c r="U41" s="9" t="s">
        <v>318</v>
      </c>
      <c r="V41" s="9" t="s">
        <v>319</v>
      </c>
      <c r="W41" s="9" t="s">
        <v>318</v>
      </c>
      <c r="X41" s="9" t="s">
        <v>318</v>
      </c>
      <c r="Y41" s="9"/>
      <c r="Z41" s="9"/>
      <c r="AA41" s="9" t="s">
        <v>318</v>
      </c>
      <c r="AB41" s="9" t="s">
        <v>318</v>
      </c>
      <c r="AC41" s="9" t="s">
        <v>318</v>
      </c>
      <c r="AD41" s="9" t="s">
        <v>318</v>
      </c>
      <c r="AE41" s="9" t="s">
        <v>318</v>
      </c>
      <c r="AF41" s="9" t="s">
        <v>318</v>
      </c>
      <c r="AG41" s="9" t="s">
        <v>318</v>
      </c>
      <c r="AH41" s="9" t="s">
        <v>319</v>
      </c>
      <c r="AI41" s="9" t="s">
        <v>318</v>
      </c>
      <c r="AJ41" s="9" t="s">
        <v>318</v>
      </c>
      <c r="AK41" s="9" t="s">
        <v>318</v>
      </c>
      <c r="AL41" s="9" t="s">
        <v>319</v>
      </c>
      <c r="AM41" s="9" t="s">
        <v>318</v>
      </c>
      <c r="AN41" s="9" t="s">
        <v>318</v>
      </c>
      <c r="AO41" s="9"/>
      <c r="AP41" s="9" t="s">
        <v>318</v>
      </c>
      <c r="AQ41" s="9" t="s">
        <v>318</v>
      </c>
      <c r="AR41" s="9" t="s">
        <v>318</v>
      </c>
      <c r="AS41" s="9" t="s">
        <v>318</v>
      </c>
      <c r="AT41" s="9" t="s">
        <v>318</v>
      </c>
      <c r="AU41" s="9" t="s">
        <v>318</v>
      </c>
      <c r="AV41" s="9"/>
      <c r="AW41" s="43"/>
    </row>
    <row r="42" spans="1:49" ht="30" x14ac:dyDescent="0.25">
      <c r="A42" s="38" t="s">
        <v>380</v>
      </c>
      <c r="B42" s="39" t="s">
        <v>381</v>
      </c>
      <c r="C42" s="39" t="s">
        <v>318</v>
      </c>
      <c r="D42" s="39" t="s">
        <v>318</v>
      </c>
      <c r="E42" s="39" t="s">
        <v>318</v>
      </c>
      <c r="F42" s="39" t="s">
        <v>318</v>
      </c>
      <c r="G42" s="39" t="s">
        <v>318</v>
      </c>
      <c r="H42" s="39" t="s">
        <v>318</v>
      </c>
      <c r="I42" s="39" t="s">
        <v>318</v>
      </c>
      <c r="J42" s="39" t="s">
        <v>319</v>
      </c>
      <c r="K42" s="39" t="s">
        <v>318</v>
      </c>
      <c r="L42" s="39" t="s">
        <v>318</v>
      </c>
      <c r="M42" s="39"/>
      <c r="N42" s="39" t="s">
        <v>318</v>
      </c>
      <c r="O42" s="39" t="s">
        <v>318</v>
      </c>
      <c r="P42" s="39" t="s">
        <v>318</v>
      </c>
      <c r="Q42" s="39" t="s">
        <v>318</v>
      </c>
      <c r="R42" s="39" t="s">
        <v>318</v>
      </c>
      <c r="S42" s="39" t="s">
        <v>318</v>
      </c>
      <c r="T42" s="39" t="s">
        <v>318</v>
      </c>
      <c r="U42" s="39" t="s">
        <v>319</v>
      </c>
      <c r="V42" s="39" t="s">
        <v>319</v>
      </c>
      <c r="W42" s="39" t="s">
        <v>319</v>
      </c>
      <c r="X42" s="39" t="s">
        <v>318</v>
      </c>
      <c r="Y42" s="39"/>
      <c r="Z42" s="39"/>
      <c r="AA42" s="39" t="s">
        <v>318</v>
      </c>
      <c r="AB42" s="39" t="s">
        <v>318</v>
      </c>
      <c r="AC42" s="39" t="s">
        <v>318</v>
      </c>
      <c r="AD42" s="39" t="s">
        <v>318</v>
      </c>
      <c r="AE42" s="39" t="s">
        <v>318</v>
      </c>
      <c r="AF42" s="39" t="s">
        <v>318</v>
      </c>
      <c r="AG42" s="39" t="s">
        <v>318</v>
      </c>
      <c r="AH42" s="39" t="s">
        <v>318</v>
      </c>
      <c r="AI42" s="39" t="s">
        <v>318</v>
      </c>
      <c r="AJ42" s="39" t="s">
        <v>318</v>
      </c>
      <c r="AK42" s="39" t="s">
        <v>318</v>
      </c>
      <c r="AL42" s="39" t="s">
        <v>318</v>
      </c>
      <c r="AM42" s="39" t="s">
        <v>318</v>
      </c>
      <c r="AN42" s="39" t="s">
        <v>319</v>
      </c>
      <c r="AO42" s="39"/>
      <c r="AP42" s="39" t="s">
        <v>318</v>
      </c>
      <c r="AQ42" s="39" t="s">
        <v>318</v>
      </c>
      <c r="AR42" s="39" t="s">
        <v>318</v>
      </c>
      <c r="AS42" s="39" t="s">
        <v>318</v>
      </c>
      <c r="AT42" s="39" t="s">
        <v>319</v>
      </c>
      <c r="AU42" s="39" t="s">
        <v>318</v>
      </c>
      <c r="AV42" s="39"/>
      <c r="AW42" s="40" t="s">
        <v>382</v>
      </c>
    </row>
    <row r="43" spans="1:49" x14ac:dyDescent="0.25">
      <c r="A43" s="42" t="s">
        <v>380</v>
      </c>
      <c r="B43" s="9" t="s">
        <v>383</v>
      </c>
      <c r="C43" s="9" t="s">
        <v>318</v>
      </c>
      <c r="D43" s="9" t="s">
        <v>318</v>
      </c>
      <c r="E43" s="9" t="s">
        <v>318</v>
      </c>
      <c r="F43" s="9" t="s">
        <v>318</v>
      </c>
      <c r="G43" s="9" t="s">
        <v>318</v>
      </c>
      <c r="H43" s="9" t="s">
        <v>318</v>
      </c>
      <c r="I43" s="9" t="s">
        <v>318</v>
      </c>
      <c r="J43" s="9" t="s">
        <v>319</v>
      </c>
      <c r="K43" s="9" t="s">
        <v>319</v>
      </c>
      <c r="L43" s="9" t="s">
        <v>318</v>
      </c>
      <c r="M43" s="9" t="s">
        <v>384</v>
      </c>
      <c r="N43" s="9" t="s">
        <v>318</v>
      </c>
      <c r="O43" s="9" t="s">
        <v>318</v>
      </c>
      <c r="P43" s="9" t="s">
        <v>318</v>
      </c>
      <c r="Q43" s="9" t="s">
        <v>318</v>
      </c>
      <c r="R43" s="9" t="s">
        <v>318</v>
      </c>
      <c r="S43" s="9" t="s">
        <v>318</v>
      </c>
      <c r="T43" s="9" t="s">
        <v>318</v>
      </c>
      <c r="U43" s="9" t="s">
        <v>319</v>
      </c>
      <c r="V43" s="9" t="s">
        <v>318</v>
      </c>
      <c r="W43" s="9" t="s">
        <v>318</v>
      </c>
      <c r="X43" s="9" t="s">
        <v>318</v>
      </c>
      <c r="Y43" s="9"/>
      <c r="Z43" s="9"/>
      <c r="AA43" s="9" t="s">
        <v>318</v>
      </c>
      <c r="AB43" s="9" t="s">
        <v>318</v>
      </c>
      <c r="AC43" s="9" t="s">
        <v>318</v>
      </c>
      <c r="AD43" s="9" t="s">
        <v>318</v>
      </c>
      <c r="AE43" s="9" t="s">
        <v>318</v>
      </c>
      <c r="AF43" s="9" t="s">
        <v>318</v>
      </c>
      <c r="AG43" s="9" t="s">
        <v>318</v>
      </c>
      <c r="AH43" s="9" t="s">
        <v>318</v>
      </c>
      <c r="AI43" s="9" t="s">
        <v>318</v>
      </c>
      <c r="AJ43" s="9" t="s">
        <v>318</v>
      </c>
      <c r="AK43" s="9" t="s">
        <v>318</v>
      </c>
      <c r="AL43" s="9" t="s">
        <v>318</v>
      </c>
      <c r="AM43" s="9" t="s">
        <v>318</v>
      </c>
      <c r="AN43" s="9" t="s">
        <v>318</v>
      </c>
      <c r="AO43" s="9"/>
      <c r="AP43" s="9" t="s">
        <v>318</v>
      </c>
      <c r="AQ43" s="9" t="s">
        <v>318</v>
      </c>
      <c r="AR43" s="9" t="s">
        <v>318</v>
      </c>
      <c r="AS43" s="9" t="s">
        <v>318</v>
      </c>
      <c r="AT43" s="9" t="s">
        <v>318</v>
      </c>
      <c r="AU43" s="9" t="s">
        <v>318</v>
      </c>
      <c r="AV43" s="9"/>
      <c r="AW43" s="43"/>
    </row>
    <row r="44" spans="1:49" x14ac:dyDescent="0.25">
      <c r="A44" s="38" t="s">
        <v>385</v>
      </c>
      <c r="B44" s="39" t="s">
        <v>386</v>
      </c>
      <c r="C44" s="39" t="s">
        <v>318</v>
      </c>
      <c r="D44" s="39" t="s">
        <v>318</v>
      </c>
      <c r="E44" s="39" t="s">
        <v>318</v>
      </c>
      <c r="F44" s="39" t="s">
        <v>318</v>
      </c>
      <c r="G44" s="39" t="s">
        <v>318</v>
      </c>
      <c r="H44" s="39" t="s">
        <v>318</v>
      </c>
      <c r="I44" s="39" t="s">
        <v>318</v>
      </c>
      <c r="J44" s="39" t="s">
        <v>318</v>
      </c>
      <c r="K44" s="39" t="s">
        <v>318</v>
      </c>
      <c r="L44" s="39" t="s">
        <v>318</v>
      </c>
      <c r="M44" s="39"/>
      <c r="N44" s="39" t="s">
        <v>318</v>
      </c>
      <c r="O44" s="39" t="s">
        <v>318</v>
      </c>
      <c r="P44" s="39" t="s">
        <v>318</v>
      </c>
      <c r="Q44" s="39" t="s">
        <v>318</v>
      </c>
      <c r="R44" s="39" t="s">
        <v>318</v>
      </c>
      <c r="S44" s="39" t="s">
        <v>318</v>
      </c>
      <c r="T44" s="39" t="s">
        <v>318</v>
      </c>
      <c r="U44" s="39" t="s">
        <v>318</v>
      </c>
      <c r="V44" s="39" t="s">
        <v>318</v>
      </c>
      <c r="W44" s="39" t="s">
        <v>318</v>
      </c>
      <c r="X44" s="39" t="s">
        <v>318</v>
      </c>
      <c r="Y44" s="39"/>
      <c r="Z44" s="39"/>
      <c r="AA44" s="39" t="s">
        <v>318</v>
      </c>
      <c r="AB44" s="39" t="s">
        <v>318</v>
      </c>
      <c r="AC44" s="39" t="s">
        <v>318</v>
      </c>
      <c r="AD44" s="39" t="s">
        <v>318</v>
      </c>
      <c r="AE44" s="39" t="s">
        <v>318</v>
      </c>
      <c r="AF44" s="39" t="s">
        <v>318</v>
      </c>
      <c r="AG44" s="39" t="s">
        <v>318</v>
      </c>
      <c r="AH44" s="39" t="s">
        <v>318</v>
      </c>
      <c r="AI44" s="39" t="s">
        <v>318</v>
      </c>
      <c r="AJ44" s="39" t="s">
        <v>318</v>
      </c>
      <c r="AK44" s="39" t="s">
        <v>318</v>
      </c>
      <c r="AL44" s="39" t="s">
        <v>318</v>
      </c>
      <c r="AM44" s="39" t="s">
        <v>318</v>
      </c>
      <c r="AN44" s="39" t="s">
        <v>318</v>
      </c>
      <c r="AO44" s="39"/>
      <c r="AP44" s="39" t="s">
        <v>318</v>
      </c>
      <c r="AQ44" s="39" t="s">
        <v>318</v>
      </c>
      <c r="AR44" s="39" t="s">
        <v>318</v>
      </c>
      <c r="AS44" s="39" t="s">
        <v>318</v>
      </c>
      <c r="AT44" s="39" t="s">
        <v>318</v>
      </c>
      <c r="AU44" s="39" t="s">
        <v>318</v>
      </c>
      <c r="AV44" s="39"/>
      <c r="AW44" s="40"/>
    </row>
    <row r="45" spans="1:49" x14ac:dyDescent="0.25">
      <c r="A45" s="42" t="s">
        <v>385</v>
      </c>
      <c r="B45" s="9" t="s">
        <v>387</v>
      </c>
      <c r="C45" s="9" t="s">
        <v>318</v>
      </c>
      <c r="D45" s="9" t="s">
        <v>318</v>
      </c>
      <c r="E45" s="9" t="s">
        <v>318</v>
      </c>
      <c r="F45" s="9" t="s">
        <v>318</v>
      </c>
      <c r="G45" s="9" t="s">
        <v>318</v>
      </c>
      <c r="H45" s="9" t="s">
        <v>318</v>
      </c>
      <c r="I45" s="9" t="s">
        <v>318</v>
      </c>
      <c r="J45" s="9" t="s">
        <v>318</v>
      </c>
      <c r="K45" s="9" t="s">
        <v>318</v>
      </c>
      <c r="L45" s="9" t="s">
        <v>318</v>
      </c>
      <c r="M45" s="9"/>
      <c r="N45" s="9" t="s">
        <v>318</v>
      </c>
      <c r="O45" s="9" t="s">
        <v>318</v>
      </c>
      <c r="P45" s="9" t="s">
        <v>318</v>
      </c>
      <c r="Q45" s="9" t="s">
        <v>318</v>
      </c>
      <c r="R45" s="9" t="s">
        <v>318</v>
      </c>
      <c r="S45" s="9" t="s">
        <v>318</v>
      </c>
      <c r="T45" s="9" t="s">
        <v>318</v>
      </c>
      <c r="U45" s="9" t="s">
        <v>318</v>
      </c>
      <c r="V45" s="9" t="s">
        <v>318</v>
      </c>
      <c r="W45" s="9" t="s">
        <v>318</v>
      </c>
      <c r="X45" s="9" t="s">
        <v>318</v>
      </c>
      <c r="Y45" s="9"/>
      <c r="Z45" s="9"/>
      <c r="AA45" s="9" t="s">
        <v>318</v>
      </c>
      <c r="AB45" s="9" t="s">
        <v>318</v>
      </c>
      <c r="AC45" s="9" t="s">
        <v>318</v>
      </c>
      <c r="AD45" s="9" t="s">
        <v>318</v>
      </c>
      <c r="AE45" s="9" t="s">
        <v>318</v>
      </c>
      <c r="AF45" s="9" t="s">
        <v>318</v>
      </c>
      <c r="AG45" s="9" t="s">
        <v>318</v>
      </c>
      <c r="AH45" s="9" t="s">
        <v>318</v>
      </c>
      <c r="AI45" s="9" t="s">
        <v>318</v>
      </c>
      <c r="AJ45" s="9" t="s">
        <v>318</v>
      </c>
      <c r="AK45" s="9" t="s">
        <v>318</v>
      </c>
      <c r="AL45" s="9" t="s">
        <v>318</v>
      </c>
      <c r="AM45" s="9" t="s">
        <v>318</v>
      </c>
      <c r="AN45" s="9" t="s">
        <v>318</v>
      </c>
      <c r="AO45" s="9"/>
      <c r="AP45" s="9" t="s">
        <v>318</v>
      </c>
      <c r="AQ45" s="9" t="s">
        <v>318</v>
      </c>
      <c r="AR45" s="9" t="s">
        <v>318</v>
      </c>
      <c r="AS45" s="9" t="s">
        <v>318</v>
      </c>
      <c r="AT45" s="9" t="s">
        <v>318</v>
      </c>
      <c r="AU45" s="9" t="s">
        <v>318</v>
      </c>
      <c r="AV45" s="9"/>
      <c r="AW45" s="43"/>
    </row>
    <row r="46" spans="1:49" x14ac:dyDescent="0.25">
      <c r="A46" s="38" t="s">
        <v>385</v>
      </c>
      <c r="B46" s="39" t="s">
        <v>388</v>
      </c>
      <c r="C46" s="39" t="s">
        <v>318</v>
      </c>
      <c r="D46" s="39" t="s">
        <v>318</v>
      </c>
      <c r="E46" s="39" t="s">
        <v>318</v>
      </c>
      <c r="F46" s="39" t="s">
        <v>318</v>
      </c>
      <c r="G46" s="39" t="s">
        <v>319</v>
      </c>
      <c r="H46" s="39" t="s">
        <v>318</v>
      </c>
      <c r="I46" s="39" t="s">
        <v>318</v>
      </c>
      <c r="J46" s="39" t="s">
        <v>318</v>
      </c>
      <c r="K46" s="39" t="s">
        <v>318</v>
      </c>
      <c r="L46" s="39" t="s">
        <v>318</v>
      </c>
      <c r="M46" s="39" t="s">
        <v>389</v>
      </c>
      <c r="N46" s="39" t="s">
        <v>318</v>
      </c>
      <c r="O46" s="39" t="s">
        <v>318</v>
      </c>
      <c r="P46" s="39" t="s">
        <v>318</v>
      </c>
      <c r="Q46" s="39" t="s">
        <v>318</v>
      </c>
      <c r="R46" s="39" t="s">
        <v>318</v>
      </c>
      <c r="S46" s="39" t="s">
        <v>318</v>
      </c>
      <c r="T46" s="39" t="s">
        <v>318</v>
      </c>
      <c r="U46" s="39" t="s">
        <v>318</v>
      </c>
      <c r="V46" s="39" t="s">
        <v>319</v>
      </c>
      <c r="W46" s="39" t="s">
        <v>319</v>
      </c>
      <c r="X46" s="39" t="s">
        <v>319</v>
      </c>
      <c r="Y46" s="39" t="s">
        <v>390</v>
      </c>
      <c r="Z46" s="39"/>
      <c r="AA46" s="39" t="s">
        <v>318</v>
      </c>
      <c r="AB46" s="39" t="s">
        <v>318</v>
      </c>
      <c r="AC46" s="39" t="s">
        <v>318</v>
      </c>
      <c r="AD46" s="39" t="s">
        <v>318</v>
      </c>
      <c r="AE46" s="39" t="s">
        <v>318</v>
      </c>
      <c r="AF46" s="39" t="s">
        <v>318</v>
      </c>
      <c r="AG46" s="39" t="s">
        <v>318</v>
      </c>
      <c r="AH46" s="39" t="s">
        <v>318</v>
      </c>
      <c r="AI46" s="39" t="s">
        <v>318</v>
      </c>
      <c r="AJ46" s="39" t="s">
        <v>318</v>
      </c>
      <c r="AK46" s="39" t="s">
        <v>318</v>
      </c>
      <c r="AL46" s="39" t="s">
        <v>319</v>
      </c>
      <c r="AM46" s="39" t="s">
        <v>318</v>
      </c>
      <c r="AN46" s="39" t="s">
        <v>318</v>
      </c>
      <c r="AO46" s="39"/>
      <c r="AP46" s="39" t="s">
        <v>318</v>
      </c>
      <c r="AQ46" s="39" t="s">
        <v>318</v>
      </c>
      <c r="AR46" s="39" t="s">
        <v>318</v>
      </c>
      <c r="AS46" s="39" t="s">
        <v>318</v>
      </c>
      <c r="AT46" s="39" t="s">
        <v>318</v>
      </c>
      <c r="AU46" s="39" t="s">
        <v>318</v>
      </c>
      <c r="AV46" s="39"/>
      <c r="AW46" s="40"/>
    </row>
    <row r="47" spans="1:49" x14ac:dyDescent="0.25">
      <c r="A47" s="42" t="s">
        <v>385</v>
      </c>
      <c r="B47" s="9" t="s">
        <v>124</v>
      </c>
      <c r="C47" s="9" t="s">
        <v>318</v>
      </c>
      <c r="D47" s="9" t="s">
        <v>318</v>
      </c>
      <c r="E47" s="9" t="s">
        <v>318</v>
      </c>
      <c r="F47" s="9" t="s">
        <v>318</v>
      </c>
      <c r="G47" s="9" t="s">
        <v>318</v>
      </c>
      <c r="H47" s="9" t="s">
        <v>318</v>
      </c>
      <c r="I47" s="9" t="s">
        <v>318</v>
      </c>
      <c r="J47" s="9" t="s">
        <v>318</v>
      </c>
      <c r="K47" s="9" t="s">
        <v>318</v>
      </c>
      <c r="L47" s="9" t="s">
        <v>318</v>
      </c>
      <c r="M47" s="9"/>
      <c r="N47" s="9" t="s">
        <v>318</v>
      </c>
      <c r="O47" s="9" t="s">
        <v>318</v>
      </c>
      <c r="P47" s="9" t="s">
        <v>318</v>
      </c>
      <c r="Q47" s="9" t="s">
        <v>318</v>
      </c>
      <c r="R47" s="9" t="s">
        <v>318</v>
      </c>
      <c r="S47" s="9" t="s">
        <v>318</v>
      </c>
      <c r="T47" s="9" t="s">
        <v>318</v>
      </c>
      <c r="U47" s="9" t="s">
        <v>318</v>
      </c>
      <c r="V47" s="9" t="s">
        <v>318</v>
      </c>
      <c r="W47" s="9" t="s">
        <v>318</v>
      </c>
      <c r="X47" s="9" t="s">
        <v>318</v>
      </c>
      <c r="Y47" s="9"/>
      <c r="Z47" s="9"/>
      <c r="AA47" s="9" t="s">
        <v>318</v>
      </c>
      <c r="AB47" s="9" t="s">
        <v>318</v>
      </c>
      <c r="AC47" s="9" t="s">
        <v>319</v>
      </c>
      <c r="AD47" s="9" t="s">
        <v>318</v>
      </c>
      <c r="AE47" s="9" t="s">
        <v>318</v>
      </c>
      <c r="AF47" s="9" t="s">
        <v>318</v>
      </c>
      <c r="AG47" s="9" t="s">
        <v>318</v>
      </c>
      <c r="AH47" s="9" t="s">
        <v>318</v>
      </c>
      <c r="AI47" s="9" t="s">
        <v>318</v>
      </c>
      <c r="AJ47" s="9" t="s">
        <v>318</v>
      </c>
      <c r="AK47" s="9" t="s">
        <v>318</v>
      </c>
      <c r="AL47" s="9" t="s">
        <v>318</v>
      </c>
      <c r="AM47" s="9" t="s">
        <v>318</v>
      </c>
      <c r="AN47" s="9" t="s">
        <v>318</v>
      </c>
      <c r="AO47" s="9"/>
      <c r="AP47" s="9" t="s">
        <v>318</v>
      </c>
      <c r="AQ47" s="9" t="s">
        <v>318</v>
      </c>
      <c r="AR47" s="9" t="s">
        <v>318</v>
      </c>
      <c r="AS47" s="9" t="s">
        <v>318</v>
      </c>
      <c r="AT47" s="9" t="s">
        <v>318</v>
      </c>
      <c r="AU47" s="9" t="s">
        <v>318</v>
      </c>
      <c r="AV47" s="9"/>
      <c r="AW47" s="43"/>
    </row>
    <row r="48" spans="1:49" x14ac:dyDescent="0.25">
      <c r="A48" s="38" t="s">
        <v>385</v>
      </c>
      <c r="B48" s="39" t="s">
        <v>125</v>
      </c>
      <c r="C48" s="39" t="s">
        <v>318</v>
      </c>
      <c r="D48" s="39" t="s">
        <v>318</v>
      </c>
      <c r="E48" s="39" t="s">
        <v>318</v>
      </c>
      <c r="F48" s="39" t="s">
        <v>318</v>
      </c>
      <c r="G48" s="39" t="s">
        <v>318</v>
      </c>
      <c r="H48" s="39" t="s">
        <v>318</v>
      </c>
      <c r="I48" s="39" t="s">
        <v>318</v>
      </c>
      <c r="J48" s="39" t="s">
        <v>318</v>
      </c>
      <c r="K48" s="39" t="s">
        <v>318</v>
      </c>
      <c r="L48" s="39" t="s">
        <v>318</v>
      </c>
      <c r="M48" s="39"/>
      <c r="N48" s="39" t="s">
        <v>318</v>
      </c>
      <c r="O48" s="39" t="s">
        <v>318</v>
      </c>
      <c r="P48" s="39" t="s">
        <v>318</v>
      </c>
      <c r="Q48" s="39" t="s">
        <v>318</v>
      </c>
      <c r="R48" s="39" t="s">
        <v>318</v>
      </c>
      <c r="S48" s="39" t="s">
        <v>318</v>
      </c>
      <c r="T48" s="39" t="s">
        <v>318</v>
      </c>
      <c r="U48" s="39" t="s">
        <v>318</v>
      </c>
      <c r="V48" s="39" t="s">
        <v>318</v>
      </c>
      <c r="W48" s="39" t="s">
        <v>318</v>
      </c>
      <c r="X48" s="39" t="s">
        <v>318</v>
      </c>
      <c r="Y48" s="39"/>
      <c r="Z48" s="39"/>
      <c r="AA48" s="39" t="s">
        <v>318</v>
      </c>
      <c r="AB48" s="39" t="s">
        <v>318</v>
      </c>
      <c r="AC48" s="39" t="s">
        <v>318</v>
      </c>
      <c r="AD48" s="39" t="s">
        <v>318</v>
      </c>
      <c r="AE48" s="39" t="s">
        <v>318</v>
      </c>
      <c r="AF48" s="39" t="s">
        <v>318</v>
      </c>
      <c r="AG48" s="39" t="s">
        <v>318</v>
      </c>
      <c r="AH48" s="39" t="s">
        <v>319</v>
      </c>
      <c r="AI48" s="39" t="s">
        <v>318</v>
      </c>
      <c r="AJ48" s="39" t="s">
        <v>319</v>
      </c>
      <c r="AK48" s="39" t="s">
        <v>318</v>
      </c>
      <c r="AL48" s="39" t="s">
        <v>318</v>
      </c>
      <c r="AM48" s="39" t="s">
        <v>318</v>
      </c>
      <c r="AN48" s="39" t="s">
        <v>318</v>
      </c>
      <c r="AO48" s="39"/>
      <c r="AP48" s="39" t="s">
        <v>318</v>
      </c>
      <c r="AQ48" s="39" t="s">
        <v>318</v>
      </c>
      <c r="AR48" s="39" t="s">
        <v>318</v>
      </c>
      <c r="AS48" s="39" t="s">
        <v>318</v>
      </c>
      <c r="AT48" s="39" t="s">
        <v>318</v>
      </c>
      <c r="AU48" s="39" t="s">
        <v>318</v>
      </c>
      <c r="AV48" s="39"/>
      <c r="AW48" s="40"/>
    </row>
    <row r="49" spans="1:49" x14ac:dyDescent="0.25">
      <c r="A49" s="42" t="s">
        <v>385</v>
      </c>
      <c r="B49" s="9" t="s">
        <v>391</v>
      </c>
      <c r="C49" s="9" t="s">
        <v>318</v>
      </c>
      <c r="D49" s="9" t="s">
        <v>318</v>
      </c>
      <c r="E49" s="9" t="s">
        <v>318</v>
      </c>
      <c r="F49" s="9" t="s">
        <v>318</v>
      </c>
      <c r="G49" s="9" t="s">
        <v>318</v>
      </c>
      <c r="H49" s="9" t="s">
        <v>318</v>
      </c>
      <c r="I49" s="9" t="s">
        <v>318</v>
      </c>
      <c r="J49" s="9" t="s">
        <v>318</v>
      </c>
      <c r="K49" s="9" t="s">
        <v>318</v>
      </c>
      <c r="L49" s="9" t="s">
        <v>318</v>
      </c>
      <c r="M49" s="9"/>
      <c r="N49" s="9" t="s">
        <v>323</v>
      </c>
      <c r="O49" s="9" t="s">
        <v>323</v>
      </c>
      <c r="P49" s="9" t="s">
        <v>318</v>
      </c>
      <c r="Q49" s="9" t="s">
        <v>318</v>
      </c>
      <c r="R49" s="9" t="s">
        <v>318</v>
      </c>
      <c r="S49" s="9" t="s">
        <v>318</v>
      </c>
      <c r="T49" s="9" t="s">
        <v>318</v>
      </c>
      <c r="U49" s="9" t="s">
        <v>318</v>
      </c>
      <c r="V49" s="9" t="s">
        <v>318</v>
      </c>
      <c r="W49" s="9" t="s">
        <v>318</v>
      </c>
      <c r="X49" s="9" t="s">
        <v>318</v>
      </c>
      <c r="Y49" s="9"/>
      <c r="Z49" s="9"/>
      <c r="AA49" s="9" t="s">
        <v>323</v>
      </c>
      <c r="AB49" s="9" t="s">
        <v>318</v>
      </c>
      <c r="AC49" s="9" t="s">
        <v>318</v>
      </c>
      <c r="AD49" s="9" t="s">
        <v>318</v>
      </c>
      <c r="AE49" s="9" t="s">
        <v>318</v>
      </c>
      <c r="AF49" s="9" t="s">
        <v>318</v>
      </c>
      <c r="AG49" s="9" t="s">
        <v>318</v>
      </c>
      <c r="AH49" s="9" t="s">
        <v>318</v>
      </c>
      <c r="AI49" s="9" t="s">
        <v>318</v>
      </c>
      <c r="AJ49" s="9" t="s">
        <v>318</v>
      </c>
      <c r="AK49" s="9" t="s">
        <v>323</v>
      </c>
      <c r="AL49" s="9" t="s">
        <v>318</v>
      </c>
      <c r="AM49" s="9" t="s">
        <v>318</v>
      </c>
      <c r="AN49" s="9" t="s">
        <v>318</v>
      </c>
      <c r="AO49" s="16" t="s">
        <v>392</v>
      </c>
      <c r="AP49" s="9" t="s">
        <v>318</v>
      </c>
      <c r="AQ49" s="9" t="s">
        <v>318</v>
      </c>
      <c r="AR49" s="9" t="s">
        <v>318</v>
      </c>
      <c r="AS49" s="9" t="s">
        <v>318</v>
      </c>
      <c r="AT49" s="9" t="s">
        <v>318</v>
      </c>
      <c r="AU49" s="9" t="s">
        <v>318</v>
      </c>
      <c r="AV49" s="9"/>
      <c r="AW49" s="43"/>
    </row>
    <row r="50" spans="1:49" x14ac:dyDescent="0.25">
      <c r="A50" s="38" t="s">
        <v>385</v>
      </c>
      <c r="B50" s="39" t="s">
        <v>393</v>
      </c>
      <c r="C50" s="39" t="s">
        <v>318</v>
      </c>
      <c r="D50" s="39" t="s">
        <v>318</v>
      </c>
      <c r="E50" s="39" t="s">
        <v>318</v>
      </c>
      <c r="F50" s="39" t="s">
        <v>318</v>
      </c>
      <c r="G50" s="39" t="s">
        <v>318</v>
      </c>
      <c r="H50" s="39" t="s">
        <v>318</v>
      </c>
      <c r="I50" s="39" t="s">
        <v>318</v>
      </c>
      <c r="J50" s="39" t="s">
        <v>318</v>
      </c>
      <c r="K50" s="39" t="s">
        <v>318</v>
      </c>
      <c r="L50" s="39" t="s">
        <v>318</v>
      </c>
      <c r="M50" s="39"/>
      <c r="N50" s="39" t="s">
        <v>323</v>
      </c>
      <c r="O50" s="39" t="s">
        <v>323</v>
      </c>
      <c r="P50" s="39" t="s">
        <v>318</v>
      </c>
      <c r="Q50" s="39" t="s">
        <v>318</v>
      </c>
      <c r="R50" s="39" t="s">
        <v>318</v>
      </c>
      <c r="S50" s="39" t="s">
        <v>318</v>
      </c>
      <c r="T50" s="39" t="s">
        <v>318</v>
      </c>
      <c r="U50" s="39" t="s">
        <v>318</v>
      </c>
      <c r="V50" s="39" t="s">
        <v>318</v>
      </c>
      <c r="W50" s="39" t="s">
        <v>318</v>
      </c>
      <c r="X50" s="39" t="s">
        <v>318</v>
      </c>
      <c r="Y50" s="39"/>
      <c r="Z50" s="39"/>
      <c r="AA50" s="39" t="s">
        <v>323</v>
      </c>
      <c r="AB50" s="39" t="s">
        <v>323</v>
      </c>
      <c r="AC50" s="39" t="s">
        <v>318</v>
      </c>
      <c r="AD50" s="39" t="s">
        <v>318</v>
      </c>
      <c r="AE50" s="39" t="s">
        <v>318</v>
      </c>
      <c r="AF50" s="39" t="s">
        <v>318</v>
      </c>
      <c r="AG50" s="39" t="s">
        <v>318</v>
      </c>
      <c r="AH50" s="39" t="s">
        <v>318</v>
      </c>
      <c r="AI50" s="39" t="s">
        <v>318</v>
      </c>
      <c r="AJ50" s="39" t="s">
        <v>318</v>
      </c>
      <c r="AK50" s="39" t="s">
        <v>323</v>
      </c>
      <c r="AL50" s="39" t="s">
        <v>318</v>
      </c>
      <c r="AM50" s="39" t="s">
        <v>318</v>
      </c>
      <c r="AN50" s="39" t="s">
        <v>318</v>
      </c>
      <c r="AO50" s="39" t="s">
        <v>394</v>
      </c>
      <c r="AP50" s="39" t="s">
        <v>318</v>
      </c>
      <c r="AQ50" s="39" t="s">
        <v>318</v>
      </c>
      <c r="AR50" s="39" t="s">
        <v>318</v>
      </c>
      <c r="AS50" s="39" t="s">
        <v>318</v>
      </c>
      <c r="AT50" s="39" t="s">
        <v>318</v>
      </c>
      <c r="AU50" s="39" t="s">
        <v>323</v>
      </c>
      <c r="AV50" s="39"/>
      <c r="AW50" s="40"/>
    </row>
    <row r="51" spans="1:49" x14ac:dyDescent="0.25">
      <c r="A51" s="42" t="s">
        <v>385</v>
      </c>
      <c r="B51" s="9" t="s">
        <v>395</v>
      </c>
      <c r="C51" s="9" t="s">
        <v>323</v>
      </c>
      <c r="D51" s="9" t="s">
        <v>323</v>
      </c>
      <c r="E51" s="9" t="s">
        <v>323</v>
      </c>
      <c r="F51" s="9" t="s">
        <v>323</v>
      </c>
      <c r="G51" s="9" t="s">
        <v>323</v>
      </c>
      <c r="H51" s="9" t="s">
        <v>323</v>
      </c>
      <c r="I51" s="9" t="s">
        <v>323</v>
      </c>
      <c r="J51" s="9" t="s">
        <v>323</v>
      </c>
      <c r="K51" s="9" t="s">
        <v>323</v>
      </c>
      <c r="L51" s="9" t="s">
        <v>323</v>
      </c>
      <c r="M51" s="9"/>
      <c r="N51" s="9" t="s">
        <v>323</v>
      </c>
      <c r="O51" s="9" t="s">
        <v>323</v>
      </c>
      <c r="P51" s="9" t="s">
        <v>323</v>
      </c>
      <c r="Q51" s="9" t="s">
        <v>323</v>
      </c>
      <c r="R51" s="9" t="s">
        <v>318</v>
      </c>
      <c r="S51" s="9" t="s">
        <v>323</v>
      </c>
      <c r="T51" s="9" t="s">
        <v>323</v>
      </c>
      <c r="U51" s="9" t="s">
        <v>318</v>
      </c>
      <c r="V51" s="9" t="s">
        <v>323</v>
      </c>
      <c r="W51" s="9" t="s">
        <v>318</v>
      </c>
      <c r="X51" s="9" t="s">
        <v>318</v>
      </c>
      <c r="Y51" s="9"/>
      <c r="Z51" s="9"/>
      <c r="AA51" s="9" t="s">
        <v>323</v>
      </c>
      <c r="AB51" s="9" t="s">
        <v>323</v>
      </c>
      <c r="AC51" s="9" t="s">
        <v>318</v>
      </c>
      <c r="AD51" s="9" t="s">
        <v>318</v>
      </c>
      <c r="AE51" s="9" t="s">
        <v>318</v>
      </c>
      <c r="AF51" s="9" t="s">
        <v>318</v>
      </c>
      <c r="AG51" s="9" t="s">
        <v>318</v>
      </c>
      <c r="AH51" s="9" t="s">
        <v>318</v>
      </c>
      <c r="AI51" s="9" t="s">
        <v>318</v>
      </c>
      <c r="AJ51" s="9" t="s">
        <v>318</v>
      </c>
      <c r="AK51" s="9" t="s">
        <v>323</v>
      </c>
      <c r="AL51" s="9" t="s">
        <v>318</v>
      </c>
      <c r="AM51" s="9" t="s">
        <v>318</v>
      </c>
      <c r="AN51" s="9" t="s">
        <v>318</v>
      </c>
      <c r="AO51" s="9" t="s">
        <v>394</v>
      </c>
      <c r="AP51" s="9" t="s">
        <v>318</v>
      </c>
      <c r="AQ51" s="9" t="s">
        <v>318</v>
      </c>
      <c r="AR51" s="9" t="s">
        <v>318</v>
      </c>
      <c r="AS51" s="9" t="s">
        <v>318</v>
      </c>
      <c r="AT51" s="9" t="s">
        <v>318</v>
      </c>
      <c r="AU51" s="9" t="s">
        <v>323</v>
      </c>
      <c r="AV51" s="9"/>
      <c r="AW51" s="43"/>
    </row>
    <row r="52" spans="1:49" x14ac:dyDescent="0.25">
      <c r="A52" s="44" t="s">
        <v>396</v>
      </c>
      <c r="B52" s="39" t="s">
        <v>77</v>
      </c>
      <c r="C52" s="39" t="s">
        <v>319</v>
      </c>
      <c r="D52" s="39" t="s">
        <v>323</v>
      </c>
      <c r="E52" s="39" t="s">
        <v>323</v>
      </c>
      <c r="F52" s="39" t="s">
        <v>323</v>
      </c>
      <c r="G52" s="39" t="s">
        <v>323</v>
      </c>
      <c r="H52" s="39" t="s">
        <v>323</v>
      </c>
      <c r="I52" s="39" t="s">
        <v>323</v>
      </c>
      <c r="J52" s="39" t="s">
        <v>323</v>
      </c>
      <c r="K52" s="39" t="s">
        <v>323</v>
      </c>
      <c r="L52" s="39" t="s">
        <v>323</v>
      </c>
      <c r="M52" s="39"/>
      <c r="N52" s="39" t="s">
        <v>319</v>
      </c>
      <c r="O52" s="39" t="s">
        <v>323</v>
      </c>
      <c r="P52" s="39" t="s">
        <v>323</v>
      </c>
      <c r="Q52" s="39" t="s">
        <v>323</v>
      </c>
      <c r="R52" s="39" t="s">
        <v>323</v>
      </c>
      <c r="S52" s="39" t="s">
        <v>323</v>
      </c>
      <c r="T52" s="39" t="s">
        <v>323</v>
      </c>
      <c r="U52" s="39" t="s">
        <v>323</v>
      </c>
      <c r="V52" s="39" t="s">
        <v>323</v>
      </c>
      <c r="W52" s="39" t="s">
        <v>323</v>
      </c>
      <c r="X52" s="39" t="s">
        <v>323</v>
      </c>
      <c r="Y52" s="39"/>
      <c r="Z52" s="39"/>
      <c r="AA52" s="39" t="s">
        <v>323</v>
      </c>
      <c r="AB52" s="39" t="s">
        <v>319</v>
      </c>
      <c r="AC52" s="39" t="s">
        <v>319</v>
      </c>
      <c r="AD52" s="39" t="s">
        <v>323</v>
      </c>
      <c r="AE52" s="39" t="s">
        <v>323</v>
      </c>
      <c r="AF52" s="39" t="s">
        <v>323</v>
      </c>
      <c r="AG52" s="39" t="s">
        <v>323</v>
      </c>
      <c r="AH52" s="39" t="s">
        <v>319</v>
      </c>
      <c r="AI52" s="39" t="s">
        <v>323</v>
      </c>
      <c r="AJ52" s="39" t="s">
        <v>319</v>
      </c>
      <c r="AK52" s="39" t="s">
        <v>323</v>
      </c>
      <c r="AL52" s="39" t="s">
        <v>319</v>
      </c>
      <c r="AM52" s="39" t="s">
        <v>323</v>
      </c>
      <c r="AN52" s="39" t="s">
        <v>323</v>
      </c>
      <c r="AO52" s="39"/>
      <c r="AP52" s="39" t="s">
        <v>323</v>
      </c>
      <c r="AQ52" s="39" t="s">
        <v>323</v>
      </c>
      <c r="AR52" s="39" t="s">
        <v>323</v>
      </c>
      <c r="AS52" s="39" t="s">
        <v>323</v>
      </c>
      <c r="AT52" s="39" t="s">
        <v>323</v>
      </c>
      <c r="AU52" s="39" t="s">
        <v>323</v>
      </c>
      <c r="AV52" s="39"/>
      <c r="AW52" s="40"/>
    </row>
    <row r="53" spans="1:49" x14ac:dyDescent="0.25">
      <c r="A53" s="42" t="s">
        <v>397</v>
      </c>
      <c r="B53" s="9" t="s">
        <v>78</v>
      </c>
      <c r="C53" s="9" t="s">
        <v>323</v>
      </c>
      <c r="D53" s="9" t="s">
        <v>323</v>
      </c>
      <c r="E53" s="9" t="s">
        <v>323</v>
      </c>
      <c r="F53" s="9" t="s">
        <v>323</v>
      </c>
      <c r="G53" s="9" t="s">
        <v>323</v>
      </c>
      <c r="H53" s="9" t="s">
        <v>323</v>
      </c>
      <c r="I53" s="9" t="s">
        <v>323</v>
      </c>
      <c r="J53" s="16" t="s">
        <v>398</v>
      </c>
      <c r="K53" s="9" t="s">
        <v>323</v>
      </c>
      <c r="L53" s="9" t="s">
        <v>323</v>
      </c>
      <c r="M53" s="9" t="s">
        <v>399</v>
      </c>
      <c r="N53" s="9" t="s">
        <v>323</v>
      </c>
      <c r="O53" s="9" t="s">
        <v>323</v>
      </c>
      <c r="P53" s="9" t="s">
        <v>323</v>
      </c>
      <c r="Q53" s="9" t="s">
        <v>323</v>
      </c>
      <c r="R53" s="9" t="s">
        <v>318</v>
      </c>
      <c r="S53" s="9" t="s">
        <v>323</v>
      </c>
      <c r="T53" s="9" t="s">
        <v>323</v>
      </c>
      <c r="U53" s="9" t="s">
        <v>318</v>
      </c>
      <c r="V53" s="9" t="s">
        <v>323</v>
      </c>
      <c r="W53" s="9" t="s">
        <v>318</v>
      </c>
      <c r="X53" s="9" t="s">
        <v>318</v>
      </c>
      <c r="Y53" s="9"/>
      <c r="Z53" s="9"/>
      <c r="AA53" s="9" t="s">
        <v>323</v>
      </c>
      <c r="AB53" s="9" t="s">
        <v>323</v>
      </c>
      <c r="AC53" s="9" t="s">
        <v>319</v>
      </c>
      <c r="AD53" s="9" t="s">
        <v>318</v>
      </c>
      <c r="AE53" s="9" t="s">
        <v>318</v>
      </c>
      <c r="AF53" s="9" t="s">
        <v>323</v>
      </c>
      <c r="AG53" s="9" t="s">
        <v>319</v>
      </c>
      <c r="AH53" s="9" t="s">
        <v>318</v>
      </c>
      <c r="AI53" s="9" t="s">
        <v>318</v>
      </c>
      <c r="AJ53" s="9" t="s">
        <v>319</v>
      </c>
      <c r="AK53" s="9" t="s">
        <v>323</v>
      </c>
      <c r="AL53" s="9" t="s">
        <v>319</v>
      </c>
      <c r="AM53" s="9" t="s">
        <v>318</v>
      </c>
      <c r="AN53" s="9" t="s">
        <v>318</v>
      </c>
      <c r="AO53" s="9"/>
      <c r="AP53" s="9" t="s">
        <v>318</v>
      </c>
      <c r="AQ53" s="9" t="s">
        <v>318</v>
      </c>
      <c r="AR53" s="9" t="s">
        <v>318</v>
      </c>
      <c r="AS53" s="9" t="s">
        <v>318</v>
      </c>
      <c r="AT53" s="9" t="s">
        <v>318</v>
      </c>
      <c r="AU53" s="9" t="s">
        <v>323</v>
      </c>
      <c r="AV53" s="9"/>
      <c r="AW53" s="43"/>
    </row>
    <row r="54" spans="1:49" x14ac:dyDescent="0.25">
      <c r="A54" s="38" t="s">
        <v>397</v>
      </c>
      <c r="B54" s="39" t="s">
        <v>400</v>
      </c>
      <c r="C54" s="39" t="s">
        <v>323</v>
      </c>
      <c r="D54" s="39" t="s">
        <v>323</v>
      </c>
      <c r="E54" s="39" t="s">
        <v>323</v>
      </c>
      <c r="F54" s="39" t="s">
        <v>323</v>
      </c>
      <c r="G54" s="39" t="s">
        <v>323</v>
      </c>
      <c r="H54" s="39" t="s">
        <v>323</v>
      </c>
      <c r="I54" s="39" t="s">
        <v>323</v>
      </c>
      <c r="J54" s="39" t="s">
        <v>323</v>
      </c>
      <c r="K54" s="39" t="s">
        <v>323</v>
      </c>
      <c r="L54" s="39" t="s">
        <v>323</v>
      </c>
      <c r="M54" s="39"/>
      <c r="N54" s="39" t="s">
        <v>323</v>
      </c>
      <c r="O54" s="39" t="s">
        <v>323</v>
      </c>
      <c r="P54" s="39" t="s">
        <v>323</v>
      </c>
      <c r="Q54" s="39" t="s">
        <v>323</v>
      </c>
      <c r="R54" s="39" t="s">
        <v>318</v>
      </c>
      <c r="S54" s="39" t="s">
        <v>323</v>
      </c>
      <c r="T54" s="39" t="s">
        <v>323</v>
      </c>
      <c r="U54" s="39" t="s">
        <v>318</v>
      </c>
      <c r="V54" s="39" t="s">
        <v>323</v>
      </c>
      <c r="W54" s="39" t="s">
        <v>318</v>
      </c>
      <c r="X54" s="39" t="s">
        <v>318</v>
      </c>
      <c r="Y54" s="39"/>
      <c r="Z54" s="39"/>
      <c r="AA54" s="39" t="s">
        <v>323</v>
      </c>
      <c r="AB54" s="39" t="s">
        <v>323</v>
      </c>
      <c r="AC54" s="39" t="s">
        <v>318</v>
      </c>
      <c r="AD54" s="39" t="s">
        <v>318</v>
      </c>
      <c r="AE54" s="39" t="s">
        <v>318</v>
      </c>
      <c r="AF54" s="39" t="s">
        <v>323</v>
      </c>
      <c r="AG54" s="39" t="s">
        <v>318</v>
      </c>
      <c r="AH54" s="39" t="s">
        <v>318</v>
      </c>
      <c r="AI54" s="39" t="s">
        <v>318</v>
      </c>
      <c r="AJ54" s="39" t="s">
        <v>318</v>
      </c>
      <c r="AK54" s="39" t="s">
        <v>318</v>
      </c>
      <c r="AL54" s="39" t="s">
        <v>318</v>
      </c>
      <c r="AM54" s="39" t="s">
        <v>318</v>
      </c>
      <c r="AN54" s="39" t="s">
        <v>318</v>
      </c>
      <c r="AO54" s="39"/>
      <c r="AP54" s="39" t="s">
        <v>318</v>
      </c>
      <c r="AQ54" s="39" t="s">
        <v>318</v>
      </c>
      <c r="AR54" s="39" t="s">
        <v>318</v>
      </c>
      <c r="AS54" s="39" t="s">
        <v>318</v>
      </c>
      <c r="AT54" s="39" t="s">
        <v>323</v>
      </c>
      <c r="AU54" s="39" t="s">
        <v>323</v>
      </c>
      <c r="AV54" s="39"/>
      <c r="AW54" s="40"/>
    </row>
    <row r="55" spans="1:49" x14ac:dyDescent="0.25">
      <c r="A55" s="42" t="s">
        <v>397</v>
      </c>
      <c r="B55" s="9" t="s">
        <v>401</v>
      </c>
      <c r="C55" s="9" t="s">
        <v>323</v>
      </c>
      <c r="D55" s="9" t="s">
        <v>323</v>
      </c>
      <c r="E55" s="9" t="s">
        <v>323</v>
      </c>
      <c r="F55" s="9" t="s">
        <v>323</v>
      </c>
      <c r="G55" s="9" t="s">
        <v>323</v>
      </c>
      <c r="H55" s="9" t="s">
        <v>323</v>
      </c>
      <c r="I55" s="9" t="s">
        <v>323</v>
      </c>
      <c r="J55" s="9" t="s">
        <v>323</v>
      </c>
      <c r="K55" s="9" t="s">
        <v>323</v>
      </c>
      <c r="L55" s="9" t="s">
        <v>323</v>
      </c>
      <c r="M55" s="9"/>
      <c r="N55" s="9" t="s">
        <v>323</v>
      </c>
      <c r="O55" s="9" t="s">
        <v>323</v>
      </c>
      <c r="P55" s="9" t="s">
        <v>323</v>
      </c>
      <c r="Q55" s="9" t="s">
        <v>323</v>
      </c>
      <c r="R55" s="9" t="s">
        <v>318</v>
      </c>
      <c r="S55" s="9" t="s">
        <v>318</v>
      </c>
      <c r="T55" s="9" t="s">
        <v>318</v>
      </c>
      <c r="U55" s="9" t="s">
        <v>318</v>
      </c>
      <c r="V55" s="9" t="s">
        <v>318</v>
      </c>
      <c r="W55" s="9" t="s">
        <v>318</v>
      </c>
      <c r="X55" s="9" t="s">
        <v>318</v>
      </c>
      <c r="Y55" s="9"/>
      <c r="Z55" s="9"/>
      <c r="AA55" s="9" t="s">
        <v>323</v>
      </c>
      <c r="AB55" s="9" t="s">
        <v>323</v>
      </c>
      <c r="AC55" s="9" t="s">
        <v>323</v>
      </c>
      <c r="AD55" s="9" t="s">
        <v>323</v>
      </c>
      <c r="AE55" s="9" t="s">
        <v>323</v>
      </c>
      <c r="AF55" s="9" t="s">
        <v>323</v>
      </c>
      <c r="AG55" s="9" t="s">
        <v>323</v>
      </c>
      <c r="AH55" s="9" t="s">
        <v>323</v>
      </c>
      <c r="AI55" s="9" t="s">
        <v>323</v>
      </c>
      <c r="AJ55" s="9" t="s">
        <v>323</v>
      </c>
      <c r="AK55" s="9" t="s">
        <v>323</v>
      </c>
      <c r="AL55" s="9" t="s">
        <v>323</v>
      </c>
      <c r="AM55" s="9" t="s">
        <v>323</v>
      </c>
      <c r="AN55" s="9" t="s">
        <v>318</v>
      </c>
      <c r="AO55" s="9"/>
      <c r="AP55" s="9" t="s">
        <v>318</v>
      </c>
      <c r="AQ55" s="9" t="s">
        <v>318</v>
      </c>
      <c r="AR55" s="9" t="s">
        <v>318</v>
      </c>
      <c r="AS55" s="9" t="s">
        <v>318</v>
      </c>
      <c r="AT55" s="9" t="s">
        <v>323</v>
      </c>
      <c r="AU55" s="9" t="s">
        <v>323</v>
      </c>
      <c r="AV55" s="9"/>
      <c r="AW55" s="43"/>
    </row>
    <row r="56" spans="1:49" x14ac:dyDescent="0.25">
      <c r="A56" s="38" t="s">
        <v>402</v>
      </c>
      <c r="B56" s="39" t="s">
        <v>403</v>
      </c>
      <c r="C56" s="39" t="s">
        <v>319</v>
      </c>
      <c r="D56" s="39" t="s">
        <v>319</v>
      </c>
      <c r="E56" s="39" t="s">
        <v>318</v>
      </c>
      <c r="F56" s="39" t="s">
        <v>318</v>
      </c>
      <c r="G56" s="39" t="s">
        <v>319</v>
      </c>
      <c r="H56" s="39" t="s">
        <v>318</v>
      </c>
      <c r="I56" s="39" t="s">
        <v>319</v>
      </c>
      <c r="J56" s="39" t="s">
        <v>319</v>
      </c>
      <c r="K56" s="39" t="s">
        <v>318</v>
      </c>
      <c r="L56" s="39" t="s">
        <v>318</v>
      </c>
      <c r="M56" s="39"/>
      <c r="N56" s="39" t="s">
        <v>319</v>
      </c>
      <c r="O56" s="39" t="s">
        <v>318</v>
      </c>
      <c r="P56" s="39" t="s">
        <v>323</v>
      </c>
      <c r="Q56" s="39" t="s">
        <v>318</v>
      </c>
      <c r="R56" s="39" t="s">
        <v>319</v>
      </c>
      <c r="S56" s="39" t="s">
        <v>318</v>
      </c>
      <c r="T56" s="39" t="s">
        <v>319</v>
      </c>
      <c r="U56" s="39" t="s">
        <v>319</v>
      </c>
      <c r="V56" s="39" t="s">
        <v>319</v>
      </c>
      <c r="W56" s="39" t="s">
        <v>319</v>
      </c>
      <c r="X56" s="39" t="s">
        <v>318</v>
      </c>
      <c r="Y56" s="39"/>
      <c r="Z56" s="39"/>
      <c r="AA56" s="39" t="s">
        <v>319</v>
      </c>
      <c r="AB56" s="39" t="s">
        <v>319</v>
      </c>
      <c r="AC56" s="39" t="s">
        <v>319</v>
      </c>
      <c r="AD56" s="39" t="s">
        <v>318</v>
      </c>
      <c r="AE56" s="39" t="s">
        <v>318</v>
      </c>
      <c r="AF56" s="39" t="s">
        <v>318</v>
      </c>
      <c r="AG56" s="39" t="s">
        <v>319</v>
      </c>
      <c r="AH56" s="39" t="s">
        <v>319</v>
      </c>
      <c r="AI56" s="39" t="s">
        <v>323</v>
      </c>
      <c r="AJ56" s="39" t="s">
        <v>319</v>
      </c>
      <c r="AK56" s="39" t="s">
        <v>318</v>
      </c>
      <c r="AL56" s="39" t="s">
        <v>319</v>
      </c>
      <c r="AM56" s="39" t="s">
        <v>318</v>
      </c>
      <c r="AN56" s="39" t="s">
        <v>319</v>
      </c>
      <c r="AO56" s="39"/>
      <c r="AP56" s="39" t="s">
        <v>318</v>
      </c>
      <c r="AQ56" s="39" t="s">
        <v>319</v>
      </c>
      <c r="AR56" s="39" t="s">
        <v>318</v>
      </c>
      <c r="AS56" s="39" t="s">
        <v>318</v>
      </c>
      <c r="AT56" s="39" t="s">
        <v>318</v>
      </c>
      <c r="AU56" s="39" t="s">
        <v>318</v>
      </c>
      <c r="AV56" s="39"/>
      <c r="AW56" s="40"/>
    </row>
    <row r="57" spans="1:49" x14ac:dyDescent="0.25">
      <c r="A57" s="42" t="s">
        <v>402</v>
      </c>
      <c r="B57" s="9" t="s">
        <v>404</v>
      </c>
      <c r="C57" s="9" t="s">
        <v>318</v>
      </c>
      <c r="D57" s="9" t="s">
        <v>318</v>
      </c>
      <c r="E57" s="9" t="s">
        <v>318</v>
      </c>
      <c r="F57" s="9" t="s">
        <v>318</v>
      </c>
      <c r="G57" s="9" t="s">
        <v>318</v>
      </c>
      <c r="H57" s="9" t="s">
        <v>318</v>
      </c>
      <c r="I57" s="9" t="s">
        <v>318</v>
      </c>
      <c r="J57" s="9" t="s">
        <v>318</v>
      </c>
      <c r="K57" s="9" t="s">
        <v>318</v>
      </c>
      <c r="L57" s="9" t="s">
        <v>318</v>
      </c>
      <c r="M57" s="9"/>
      <c r="N57" s="9" t="s">
        <v>318</v>
      </c>
      <c r="O57" s="9" t="s">
        <v>318</v>
      </c>
      <c r="P57" s="9" t="s">
        <v>318</v>
      </c>
      <c r="Q57" s="9" t="s">
        <v>318</v>
      </c>
      <c r="R57" s="9" t="s">
        <v>318</v>
      </c>
      <c r="S57" s="9" t="s">
        <v>318</v>
      </c>
      <c r="T57" s="9" t="s">
        <v>318</v>
      </c>
      <c r="U57" s="9" t="s">
        <v>318</v>
      </c>
      <c r="V57" s="9" t="s">
        <v>318</v>
      </c>
      <c r="W57" s="9" t="s">
        <v>318</v>
      </c>
      <c r="X57" s="9" t="s">
        <v>318</v>
      </c>
      <c r="Y57" s="9"/>
      <c r="Z57" s="9"/>
      <c r="AA57" s="9" t="s">
        <v>318</v>
      </c>
      <c r="AB57" s="9" t="s">
        <v>318</v>
      </c>
      <c r="AC57" s="9" t="s">
        <v>318</v>
      </c>
      <c r="AD57" s="9" t="s">
        <v>318</v>
      </c>
      <c r="AE57" s="9" t="s">
        <v>318</v>
      </c>
      <c r="AF57" s="9" t="s">
        <v>318</v>
      </c>
      <c r="AG57" s="9" t="s">
        <v>318</v>
      </c>
      <c r="AH57" s="9" t="s">
        <v>318</v>
      </c>
      <c r="AI57" s="9" t="s">
        <v>318</v>
      </c>
      <c r="AJ57" s="9" t="s">
        <v>318</v>
      </c>
      <c r="AK57" s="9" t="s">
        <v>318</v>
      </c>
      <c r="AL57" s="9" t="s">
        <v>318</v>
      </c>
      <c r="AM57" s="9" t="s">
        <v>318</v>
      </c>
      <c r="AN57" s="9" t="s">
        <v>318</v>
      </c>
      <c r="AO57" s="9"/>
      <c r="AP57" s="9" t="s">
        <v>318</v>
      </c>
      <c r="AQ57" s="9" t="s">
        <v>318</v>
      </c>
      <c r="AR57" s="9" t="s">
        <v>318</v>
      </c>
      <c r="AS57" s="9" t="s">
        <v>318</v>
      </c>
      <c r="AT57" s="9" t="s">
        <v>318</v>
      </c>
      <c r="AU57" s="9" t="s">
        <v>318</v>
      </c>
      <c r="AV57" s="9"/>
      <c r="AW57" s="43"/>
    </row>
    <row r="58" spans="1:49" x14ac:dyDescent="0.25">
      <c r="A58" s="38" t="s">
        <v>402</v>
      </c>
      <c r="B58" s="39" t="s">
        <v>405</v>
      </c>
      <c r="C58" s="39" t="s">
        <v>318</v>
      </c>
      <c r="D58" s="39" t="s">
        <v>318</v>
      </c>
      <c r="E58" s="39" t="s">
        <v>318</v>
      </c>
      <c r="F58" s="39" t="s">
        <v>318</v>
      </c>
      <c r="G58" s="39" t="s">
        <v>318</v>
      </c>
      <c r="H58" s="39" t="s">
        <v>318</v>
      </c>
      <c r="I58" s="39" t="s">
        <v>318</v>
      </c>
      <c r="J58" s="39" t="s">
        <v>318</v>
      </c>
      <c r="K58" s="39" t="s">
        <v>318</v>
      </c>
      <c r="L58" s="39" t="s">
        <v>318</v>
      </c>
      <c r="M58" s="39"/>
      <c r="N58" s="39" t="s">
        <v>318</v>
      </c>
      <c r="O58" s="39" t="s">
        <v>318</v>
      </c>
      <c r="P58" s="39" t="s">
        <v>318</v>
      </c>
      <c r="Q58" s="39" t="s">
        <v>318</v>
      </c>
      <c r="R58" s="39" t="s">
        <v>318</v>
      </c>
      <c r="S58" s="39" t="s">
        <v>318</v>
      </c>
      <c r="T58" s="39" t="s">
        <v>318</v>
      </c>
      <c r="U58" s="39" t="s">
        <v>318</v>
      </c>
      <c r="V58" s="39" t="s">
        <v>318</v>
      </c>
      <c r="W58" s="39" t="s">
        <v>318</v>
      </c>
      <c r="X58" s="39" t="s">
        <v>318</v>
      </c>
      <c r="Y58" s="39"/>
      <c r="Z58" s="39"/>
      <c r="AA58" s="39" t="s">
        <v>319</v>
      </c>
      <c r="AB58" s="39" t="s">
        <v>319</v>
      </c>
      <c r="AC58" s="39" t="s">
        <v>318</v>
      </c>
      <c r="AD58" s="39" t="s">
        <v>318</v>
      </c>
      <c r="AE58" s="39" t="s">
        <v>318</v>
      </c>
      <c r="AF58" s="39" t="s">
        <v>318</v>
      </c>
      <c r="AG58" s="39" t="s">
        <v>318</v>
      </c>
      <c r="AH58" s="39" t="s">
        <v>318</v>
      </c>
      <c r="AI58" s="39" t="s">
        <v>318</v>
      </c>
      <c r="AJ58" s="39" t="s">
        <v>318</v>
      </c>
      <c r="AK58" s="39" t="s">
        <v>318</v>
      </c>
      <c r="AL58" s="39" t="s">
        <v>318</v>
      </c>
      <c r="AM58" s="39" t="s">
        <v>318</v>
      </c>
      <c r="AN58" s="39" t="s">
        <v>318</v>
      </c>
      <c r="AO58" s="39"/>
      <c r="AP58" s="39" t="s">
        <v>318</v>
      </c>
      <c r="AQ58" s="39" t="s">
        <v>318</v>
      </c>
      <c r="AR58" s="39" t="s">
        <v>318</v>
      </c>
      <c r="AS58" s="39" t="s">
        <v>318</v>
      </c>
      <c r="AT58" s="39" t="s">
        <v>318</v>
      </c>
      <c r="AU58" s="39" t="s">
        <v>318</v>
      </c>
      <c r="AV58" s="39"/>
      <c r="AW58" s="40"/>
    </row>
    <row r="59" spans="1:49" x14ac:dyDescent="0.25">
      <c r="A59" s="42" t="s">
        <v>406</v>
      </c>
      <c r="B59" s="9" t="s">
        <v>127</v>
      </c>
      <c r="C59" s="9" t="s">
        <v>318</v>
      </c>
      <c r="D59" s="9" t="s">
        <v>318</v>
      </c>
      <c r="E59" s="9" t="s">
        <v>318</v>
      </c>
      <c r="F59" s="9" t="s">
        <v>318</v>
      </c>
      <c r="G59" s="9" t="s">
        <v>318</v>
      </c>
      <c r="H59" s="9" t="s">
        <v>318</v>
      </c>
      <c r="I59" s="9" t="s">
        <v>318</v>
      </c>
      <c r="J59" s="9" t="s">
        <v>318</v>
      </c>
      <c r="K59" s="9" t="s">
        <v>318</v>
      </c>
      <c r="L59" s="9" t="s">
        <v>318</v>
      </c>
      <c r="M59" s="9"/>
      <c r="N59" s="9" t="s">
        <v>318</v>
      </c>
      <c r="O59" s="9" t="s">
        <v>318</v>
      </c>
      <c r="P59" s="9" t="s">
        <v>318</v>
      </c>
      <c r="Q59" s="9" t="s">
        <v>318</v>
      </c>
      <c r="R59" s="9" t="s">
        <v>318</v>
      </c>
      <c r="S59" s="9" t="s">
        <v>318</v>
      </c>
      <c r="T59" s="9" t="s">
        <v>318</v>
      </c>
      <c r="U59" s="9" t="s">
        <v>318</v>
      </c>
      <c r="V59" s="9" t="s">
        <v>318</v>
      </c>
      <c r="W59" s="9" t="s">
        <v>318</v>
      </c>
      <c r="X59" s="9" t="s">
        <v>318</v>
      </c>
      <c r="Y59" s="9"/>
      <c r="Z59" s="9"/>
      <c r="AA59" s="9" t="s">
        <v>318</v>
      </c>
      <c r="AB59" s="9" t="s">
        <v>318</v>
      </c>
      <c r="AC59" s="9" t="s">
        <v>318</v>
      </c>
      <c r="AD59" s="9" t="s">
        <v>318</v>
      </c>
      <c r="AE59" s="9" t="s">
        <v>318</v>
      </c>
      <c r="AF59" s="9" t="s">
        <v>318</v>
      </c>
      <c r="AG59" s="9" t="s">
        <v>318</v>
      </c>
      <c r="AH59" s="9" t="s">
        <v>318</v>
      </c>
      <c r="AI59" s="9" t="s">
        <v>318</v>
      </c>
      <c r="AJ59" s="9" t="s">
        <v>318</v>
      </c>
      <c r="AK59" s="9" t="s">
        <v>318</v>
      </c>
      <c r="AL59" s="9" t="s">
        <v>318</v>
      </c>
      <c r="AM59" s="9" t="s">
        <v>318</v>
      </c>
      <c r="AN59" s="9" t="s">
        <v>318</v>
      </c>
      <c r="AO59" s="9"/>
      <c r="AP59" s="9" t="s">
        <v>318</v>
      </c>
      <c r="AQ59" s="9" t="s">
        <v>318</v>
      </c>
      <c r="AR59" s="9" t="s">
        <v>318</v>
      </c>
      <c r="AS59" s="9" t="s">
        <v>318</v>
      </c>
      <c r="AT59" s="9" t="s">
        <v>318</v>
      </c>
      <c r="AU59" s="9" t="s">
        <v>318</v>
      </c>
      <c r="AV59" s="9"/>
      <c r="AW59" s="43"/>
    </row>
    <row r="60" spans="1:49" ht="60" x14ac:dyDescent="0.25">
      <c r="A60" s="38" t="s">
        <v>407</v>
      </c>
      <c r="B60" s="39" t="s">
        <v>408</v>
      </c>
      <c r="C60" s="39" t="s">
        <v>318</v>
      </c>
      <c r="D60" s="39" t="s">
        <v>318</v>
      </c>
      <c r="E60" s="39" t="s">
        <v>318</v>
      </c>
      <c r="F60" s="39" t="s">
        <v>318</v>
      </c>
      <c r="G60" s="39" t="s">
        <v>318</v>
      </c>
      <c r="H60" s="39" t="s">
        <v>318</v>
      </c>
      <c r="I60" s="39" t="s">
        <v>318</v>
      </c>
      <c r="J60" s="39" t="s">
        <v>318</v>
      </c>
      <c r="K60" s="39" t="s">
        <v>318</v>
      </c>
      <c r="L60" s="39" t="s">
        <v>318</v>
      </c>
      <c r="M60" s="39"/>
      <c r="N60" s="39" t="s">
        <v>318</v>
      </c>
      <c r="O60" s="39" t="s">
        <v>318</v>
      </c>
      <c r="P60" s="39" t="s">
        <v>318</v>
      </c>
      <c r="Q60" s="39" t="s">
        <v>318</v>
      </c>
      <c r="R60" s="39" t="s">
        <v>318</v>
      </c>
      <c r="S60" s="39" t="s">
        <v>318</v>
      </c>
      <c r="T60" s="39" t="s">
        <v>318</v>
      </c>
      <c r="U60" s="39" t="s">
        <v>318</v>
      </c>
      <c r="V60" s="39" t="s">
        <v>318</v>
      </c>
      <c r="W60" s="39" t="s">
        <v>318</v>
      </c>
      <c r="X60" s="39" t="s">
        <v>318</v>
      </c>
      <c r="Y60" s="39"/>
      <c r="Z60" s="39"/>
      <c r="AA60" s="39" t="s">
        <v>318</v>
      </c>
      <c r="AB60" s="39" t="s">
        <v>318</v>
      </c>
      <c r="AC60" s="39" t="s">
        <v>318</v>
      </c>
      <c r="AD60" s="39" t="s">
        <v>318</v>
      </c>
      <c r="AE60" s="39" t="s">
        <v>318</v>
      </c>
      <c r="AF60" s="39" t="s">
        <v>318</v>
      </c>
      <c r="AG60" s="39" t="s">
        <v>318</v>
      </c>
      <c r="AH60" s="39" t="s">
        <v>319</v>
      </c>
      <c r="AI60" s="39" t="s">
        <v>318</v>
      </c>
      <c r="AJ60" s="39" t="s">
        <v>319</v>
      </c>
      <c r="AK60" s="39" t="s">
        <v>318</v>
      </c>
      <c r="AL60" s="39" t="s">
        <v>318</v>
      </c>
      <c r="AM60" s="39" t="s">
        <v>318</v>
      </c>
      <c r="AN60" s="39" t="s">
        <v>318</v>
      </c>
      <c r="AO60" s="39" t="s">
        <v>409</v>
      </c>
      <c r="AP60" s="39" t="s">
        <v>318</v>
      </c>
      <c r="AQ60" s="39" t="s">
        <v>318</v>
      </c>
      <c r="AR60" s="39" t="s">
        <v>318</v>
      </c>
      <c r="AS60" s="39" t="s">
        <v>318</v>
      </c>
      <c r="AT60" s="39" t="s">
        <v>318</v>
      </c>
      <c r="AU60" s="39"/>
      <c r="AV60" s="39"/>
      <c r="AW60" s="40" t="s">
        <v>410</v>
      </c>
    </row>
    <row r="61" spans="1:49" x14ac:dyDescent="0.25">
      <c r="A61" s="42" t="s">
        <v>411</v>
      </c>
      <c r="B61" s="9" t="s">
        <v>412</v>
      </c>
      <c r="C61" s="9" t="s">
        <v>318</v>
      </c>
      <c r="D61" s="9" t="s">
        <v>318</v>
      </c>
      <c r="E61" s="9" t="s">
        <v>318</v>
      </c>
      <c r="F61" s="9" t="s">
        <v>318</v>
      </c>
      <c r="G61" s="9" t="s">
        <v>319</v>
      </c>
      <c r="H61" s="9" t="s">
        <v>318</v>
      </c>
      <c r="I61" s="9" t="s">
        <v>318</v>
      </c>
      <c r="J61" s="9" t="s">
        <v>318</v>
      </c>
      <c r="K61" s="9" t="s">
        <v>318</v>
      </c>
      <c r="L61" s="9" t="s">
        <v>318</v>
      </c>
      <c r="M61" s="9"/>
      <c r="N61" s="9" t="s">
        <v>413</v>
      </c>
      <c r="O61" s="9" t="s">
        <v>318</v>
      </c>
      <c r="P61" s="9" t="s">
        <v>318</v>
      </c>
      <c r="Q61" s="9"/>
      <c r="R61" s="9" t="s">
        <v>318</v>
      </c>
      <c r="S61" s="9" t="s">
        <v>318</v>
      </c>
      <c r="T61" s="9" t="s">
        <v>318</v>
      </c>
      <c r="U61" s="9" t="s">
        <v>318</v>
      </c>
      <c r="V61" s="9" t="s">
        <v>318</v>
      </c>
      <c r="W61" s="9" t="s">
        <v>318</v>
      </c>
      <c r="X61" s="9" t="s">
        <v>318</v>
      </c>
      <c r="Y61" s="9" t="s">
        <v>414</v>
      </c>
      <c r="Z61" s="9"/>
      <c r="AA61" s="9" t="s">
        <v>318</v>
      </c>
      <c r="AB61" s="9" t="s">
        <v>318</v>
      </c>
      <c r="AC61" s="9" t="s">
        <v>318</v>
      </c>
      <c r="AD61" s="9" t="s">
        <v>318</v>
      </c>
      <c r="AE61" s="9" t="s">
        <v>318</v>
      </c>
      <c r="AF61" s="9" t="s">
        <v>318</v>
      </c>
      <c r="AG61" s="9" t="s">
        <v>318</v>
      </c>
      <c r="AH61" s="9" t="s">
        <v>319</v>
      </c>
      <c r="AI61" s="9" t="s">
        <v>318</v>
      </c>
      <c r="AJ61" s="9" t="s">
        <v>319</v>
      </c>
      <c r="AK61" s="9" t="s">
        <v>318</v>
      </c>
      <c r="AL61" s="9" t="s">
        <v>319</v>
      </c>
      <c r="AM61" s="9" t="s">
        <v>318</v>
      </c>
      <c r="AN61" s="9" t="s">
        <v>318</v>
      </c>
      <c r="AO61" s="9"/>
      <c r="AP61" s="9" t="s">
        <v>318</v>
      </c>
      <c r="AQ61" s="9" t="s">
        <v>318</v>
      </c>
      <c r="AR61" s="9" t="s">
        <v>318</v>
      </c>
      <c r="AS61" s="9" t="s">
        <v>318</v>
      </c>
      <c r="AT61" s="9" t="s">
        <v>318</v>
      </c>
      <c r="AU61" s="9" t="s">
        <v>318</v>
      </c>
      <c r="AV61" s="9"/>
      <c r="AW61" s="43"/>
    </row>
    <row r="62" spans="1:49" x14ac:dyDescent="0.25">
      <c r="A62" s="38" t="s">
        <v>411</v>
      </c>
      <c r="B62" s="39" t="s">
        <v>415</v>
      </c>
      <c r="C62" s="39" t="s">
        <v>318</v>
      </c>
      <c r="D62" s="39" t="s">
        <v>318</v>
      </c>
      <c r="E62" s="39" t="s">
        <v>318</v>
      </c>
      <c r="F62" s="39" t="s">
        <v>318</v>
      </c>
      <c r="G62" s="39" t="s">
        <v>318</v>
      </c>
      <c r="H62" s="39" t="s">
        <v>318</v>
      </c>
      <c r="I62" s="39" t="s">
        <v>318</v>
      </c>
      <c r="J62" s="39" t="s">
        <v>319</v>
      </c>
      <c r="K62" s="39" t="s">
        <v>318</v>
      </c>
      <c r="L62" s="39" t="s">
        <v>318</v>
      </c>
      <c r="M62" s="39"/>
      <c r="N62" s="39" t="s">
        <v>318</v>
      </c>
      <c r="O62" s="39" t="s">
        <v>318</v>
      </c>
      <c r="P62" s="39" t="s">
        <v>318</v>
      </c>
      <c r="Q62" s="39" t="s">
        <v>318</v>
      </c>
      <c r="R62" s="39" t="s">
        <v>318</v>
      </c>
      <c r="S62" s="39" t="s">
        <v>318</v>
      </c>
      <c r="T62" s="39" t="s">
        <v>318</v>
      </c>
      <c r="U62" s="39" t="s">
        <v>318</v>
      </c>
      <c r="V62" s="39" t="s">
        <v>319</v>
      </c>
      <c r="W62" s="39" t="s">
        <v>318</v>
      </c>
      <c r="X62" s="39" t="s">
        <v>318</v>
      </c>
      <c r="Y62" s="39"/>
      <c r="Z62" s="39"/>
      <c r="AA62" s="39" t="s">
        <v>318</v>
      </c>
      <c r="AB62" s="39" t="s">
        <v>318</v>
      </c>
      <c r="AC62" s="39" t="s">
        <v>318</v>
      </c>
      <c r="AD62" s="39" t="s">
        <v>318</v>
      </c>
      <c r="AE62" s="39" t="s">
        <v>318</v>
      </c>
      <c r="AF62" s="39" t="s">
        <v>318</v>
      </c>
      <c r="AG62" s="39" t="s">
        <v>318</v>
      </c>
      <c r="AH62" s="39" t="s">
        <v>318</v>
      </c>
      <c r="AI62" s="39" t="s">
        <v>318</v>
      </c>
      <c r="AJ62" s="39" t="s">
        <v>318</v>
      </c>
      <c r="AK62" s="39" t="s">
        <v>318</v>
      </c>
      <c r="AL62" s="39" t="s">
        <v>318</v>
      </c>
      <c r="AM62" s="39" t="s">
        <v>318</v>
      </c>
      <c r="AN62" s="39" t="s">
        <v>318</v>
      </c>
      <c r="AO62" s="39"/>
      <c r="AP62" s="39" t="s">
        <v>318</v>
      </c>
      <c r="AQ62" s="39" t="s">
        <v>318</v>
      </c>
      <c r="AR62" s="39" t="s">
        <v>318</v>
      </c>
      <c r="AS62" s="39" t="s">
        <v>318</v>
      </c>
      <c r="AT62" s="39" t="s">
        <v>318</v>
      </c>
      <c r="AU62" s="39" t="s">
        <v>318</v>
      </c>
      <c r="AV62" s="39"/>
      <c r="AW62" s="40"/>
    </row>
    <row r="63" spans="1:49" x14ac:dyDescent="0.25">
      <c r="A63" s="42" t="s">
        <v>411</v>
      </c>
      <c r="B63" s="9" t="s">
        <v>416</v>
      </c>
      <c r="C63" s="9" t="s">
        <v>318</v>
      </c>
      <c r="D63" s="9" t="s">
        <v>318</v>
      </c>
      <c r="E63" s="9" t="s">
        <v>318</v>
      </c>
      <c r="F63" s="9" t="s">
        <v>318</v>
      </c>
      <c r="G63" s="9" t="s">
        <v>318</v>
      </c>
      <c r="H63" s="9" t="s">
        <v>318</v>
      </c>
      <c r="I63" s="9" t="s">
        <v>318</v>
      </c>
      <c r="J63" s="9" t="s">
        <v>318</v>
      </c>
      <c r="K63" s="9" t="s">
        <v>318</v>
      </c>
      <c r="L63" s="9" t="s">
        <v>318</v>
      </c>
      <c r="M63" s="9"/>
      <c r="N63" s="9" t="s">
        <v>318</v>
      </c>
      <c r="O63" s="9" t="s">
        <v>318</v>
      </c>
      <c r="P63" s="9" t="s">
        <v>318</v>
      </c>
      <c r="Q63" s="9" t="s">
        <v>318</v>
      </c>
      <c r="R63" s="9" t="s">
        <v>318</v>
      </c>
      <c r="S63" s="9" t="s">
        <v>318</v>
      </c>
      <c r="T63" s="9" t="s">
        <v>318</v>
      </c>
      <c r="U63" s="9" t="s">
        <v>318</v>
      </c>
      <c r="V63" s="9" t="s">
        <v>319</v>
      </c>
      <c r="W63" s="9" t="s">
        <v>318</v>
      </c>
      <c r="X63" s="9" t="s">
        <v>318</v>
      </c>
      <c r="Y63" s="9"/>
      <c r="Z63" s="9"/>
      <c r="AA63" s="9" t="s">
        <v>318</v>
      </c>
      <c r="AB63" s="9" t="s">
        <v>318</v>
      </c>
      <c r="AC63" s="9" t="s">
        <v>318</v>
      </c>
      <c r="AD63" s="9" t="s">
        <v>318</v>
      </c>
      <c r="AE63" s="9" t="s">
        <v>318</v>
      </c>
      <c r="AF63" s="9" t="s">
        <v>318</v>
      </c>
      <c r="AG63" s="9" t="s">
        <v>318</v>
      </c>
      <c r="AH63" s="9" t="s">
        <v>318</v>
      </c>
      <c r="AI63" s="9" t="s">
        <v>318</v>
      </c>
      <c r="AJ63" s="9" t="s">
        <v>318</v>
      </c>
      <c r="AK63" s="9" t="s">
        <v>318</v>
      </c>
      <c r="AL63" s="9" t="s">
        <v>318</v>
      </c>
      <c r="AM63" s="9" t="s">
        <v>318</v>
      </c>
      <c r="AN63" s="9" t="s">
        <v>318</v>
      </c>
      <c r="AO63" s="9"/>
      <c r="AP63" s="9" t="s">
        <v>318</v>
      </c>
      <c r="AQ63" s="9" t="s">
        <v>318</v>
      </c>
      <c r="AR63" s="9" t="s">
        <v>318</v>
      </c>
      <c r="AS63" s="9" t="s">
        <v>318</v>
      </c>
      <c r="AT63" s="9" t="s">
        <v>318</v>
      </c>
      <c r="AU63" s="9" t="s">
        <v>318</v>
      </c>
      <c r="AV63" s="9"/>
      <c r="AW63" s="43"/>
    </row>
    <row r="64" spans="1:49" x14ac:dyDescent="0.25">
      <c r="A64" s="38" t="s">
        <v>411</v>
      </c>
      <c r="B64" s="39" t="s">
        <v>417</v>
      </c>
      <c r="C64" s="39" t="s">
        <v>318</v>
      </c>
      <c r="D64" s="39" t="s">
        <v>318</v>
      </c>
      <c r="E64" s="39" t="s">
        <v>318</v>
      </c>
      <c r="F64" s="39" t="s">
        <v>318</v>
      </c>
      <c r="G64" s="39" t="s">
        <v>318</v>
      </c>
      <c r="H64" s="39" t="s">
        <v>318</v>
      </c>
      <c r="I64" s="39" t="s">
        <v>318</v>
      </c>
      <c r="J64" s="39" t="s">
        <v>318</v>
      </c>
      <c r="K64" s="39" t="s">
        <v>318</v>
      </c>
      <c r="L64" s="39" t="s">
        <v>318</v>
      </c>
      <c r="M64" s="39"/>
      <c r="N64" s="39" t="s">
        <v>318</v>
      </c>
      <c r="O64" s="39" t="s">
        <v>318</v>
      </c>
      <c r="P64" s="39" t="s">
        <v>318</v>
      </c>
      <c r="Q64" s="39" t="s">
        <v>318</v>
      </c>
      <c r="R64" s="39" t="s">
        <v>318</v>
      </c>
      <c r="S64" s="39" t="s">
        <v>318</v>
      </c>
      <c r="T64" s="39" t="s">
        <v>318</v>
      </c>
      <c r="U64" s="39" t="s">
        <v>319</v>
      </c>
      <c r="V64" s="39" t="s">
        <v>318</v>
      </c>
      <c r="W64" s="39" t="s">
        <v>318</v>
      </c>
      <c r="X64" s="39" t="s">
        <v>318</v>
      </c>
      <c r="Y64" s="39"/>
      <c r="Z64" s="39"/>
      <c r="AA64" s="39" t="s">
        <v>318</v>
      </c>
      <c r="AB64" s="39" t="s">
        <v>318</v>
      </c>
      <c r="AC64" s="39" t="s">
        <v>318</v>
      </c>
      <c r="AD64" s="39" t="s">
        <v>318</v>
      </c>
      <c r="AE64" s="39" t="s">
        <v>318</v>
      </c>
      <c r="AF64" s="39" t="s">
        <v>318</v>
      </c>
      <c r="AG64" s="39" t="s">
        <v>318</v>
      </c>
      <c r="AH64" s="39" t="s">
        <v>318</v>
      </c>
      <c r="AI64" s="39" t="s">
        <v>318</v>
      </c>
      <c r="AJ64" s="39" t="s">
        <v>318</v>
      </c>
      <c r="AK64" s="39" t="s">
        <v>318</v>
      </c>
      <c r="AL64" s="39" t="s">
        <v>318</v>
      </c>
      <c r="AM64" s="39" t="s">
        <v>318</v>
      </c>
      <c r="AN64" s="39" t="s">
        <v>318</v>
      </c>
      <c r="AO64" s="39" t="s">
        <v>418</v>
      </c>
      <c r="AP64" s="39" t="s">
        <v>318</v>
      </c>
      <c r="AQ64" s="39" t="s">
        <v>318</v>
      </c>
      <c r="AR64" s="39" t="s">
        <v>318</v>
      </c>
      <c r="AS64" s="39" t="s">
        <v>318</v>
      </c>
      <c r="AT64" s="39" t="s">
        <v>318</v>
      </c>
      <c r="AU64" s="39" t="s">
        <v>318</v>
      </c>
      <c r="AV64" s="39"/>
      <c r="AW64" s="40"/>
    </row>
    <row r="65" spans="1:49" x14ac:dyDescent="0.25">
      <c r="A65" s="42" t="s">
        <v>419</v>
      </c>
      <c r="B65" s="9" t="s">
        <v>80</v>
      </c>
      <c r="C65" s="9" t="s">
        <v>319</v>
      </c>
      <c r="D65" s="9" t="s">
        <v>318</v>
      </c>
      <c r="E65" s="9" t="s">
        <v>318</v>
      </c>
      <c r="F65" s="9" t="s">
        <v>318</v>
      </c>
      <c r="G65" s="9" t="s">
        <v>318</v>
      </c>
      <c r="H65" s="9" t="s">
        <v>318</v>
      </c>
      <c r="I65" s="9" t="s">
        <v>318</v>
      </c>
      <c r="J65" s="9" t="s">
        <v>318</v>
      </c>
      <c r="K65" s="9" t="s">
        <v>318</v>
      </c>
      <c r="L65" s="9" t="s">
        <v>318</v>
      </c>
      <c r="M65" s="9"/>
      <c r="N65" s="9" t="s">
        <v>319</v>
      </c>
      <c r="O65" s="9" t="s">
        <v>318</v>
      </c>
      <c r="P65" s="9" t="s">
        <v>318</v>
      </c>
      <c r="Q65" s="9" t="s">
        <v>318</v>
      </c>
      <c r="R65" s="9" t="s">
        <v>318</v>
      </c>
      <c r="S65" s="9" t="s">
        <v>319</v>
      </c>
      <c r="T65" s="9" t="s">
        <v>318</v>
      </c>
      <c r="U65" s="9" t="s">
        <v>318</v>
      </c>
      <c r="V65" s="9" t="s">
        <v>318</v>
      </c>
      <c r="W65" s="9" t="s">
        <v>318</v>
      </c>
      <c r="X65" s="9" t="s">
        <v>318</v>
      </c>
      <c r="Y65" s="9"/>
      <c r="Z65" s="9"/>
      <c r="AA65" s="9" t="s">
        <v>318</v>
      </c>
      <c r="AB65" s="9" t="s">
        <v>318</v>
      </c>
      <c r="AC65" s="9" t="s">
        <v>319</v>
      </c>
      <c r="AD65" s="9" t="s">
        <v>318</v>
      </c>
      <c r="AE65" s="9" t="s">
        <v>318</v>
      </c>
      <c r="AF65" s="9" t="s">
        <v>318</v>
      </c>
      <c r="AG65" s="9" t="s">
        <v>318</v>
      </c>
      <c r="AH65" s="9" t="s">
        <v>319</v>
      </c>
      <c r="AI65" s="9" t="s">
        <v>318</v>
      </c>
      <c r="AJ65" s="9" t="s">
        <v>319</v>
      </c>
      <c r="AK65" s="9" t="s">
        <v>318</v>
      </c>
      <c r="AL65" s="9" t="s">
        <v>319</v>
      </c>
      <c r="AM65" s="9" t="s">
        <v>318</v>
      </c>
      <c r="AN65" s="9" t="s">
        <v>318</v>
      </c>
      <c r="AO65" s="9"/>
      <c r="AP65" s="9" t="s">
        <v>318</v>
      </c>
      <c r="AQ65" s="9" t="s">
        <v>318</v>
      </c>
      <c r="AR65" s="9" t="s">
        <v>318</v>
      </c>
      <c r="AS65" s="9" t="s">
        <v>318</v>
      </c>
      <c r="AT65" s="9" t="s">
        <v>318</v>
      </c>
      <c r="AU65" s="9" t="s">
        <v>318</v>
      </c>
      <c r="AV65" s="9"/>
      <c r="AW65" s="43"/>
    </row>
    <row r="66" spans="1:49" x14ac:dyDescent="0.25">
      <c r="A66" s="38" t="s">
        <v>419</v>
      </c>
      <c r="B66" s="39" t="s">
        <v>420</v>
      </c>
      <c r="C66" s="39" t="s">
        <v>318</v>
      </c>
      <c r="D66" s="39" t="s">
        <v>318</v>
      </c>
      <c r="E66" s="39" t="s">
        <v>318</v>
      </c>
      <c r="F66" s="39" t="s">
        <v>318</v>
      </c>
      <c r="G66" s="39" t="s">
        <v>318</v>
      </c>
      <c r="H66" s="39" t="s">
        <v>318</v>
      </c>
      <c r="I66" s="39" t="s">
        <v>318</v>
      </c>
      <c r="J66" s="39" t="s">
        <v>318</v>
      </c>
      <c r="K66" s="39" t="s">
        <v>318</v>
      </c>
      <c r="L66" s="39" t="s">
        <v>318</v>
      </c>
      <c r="M66" s="39"/>
      <c r="N66" s="39" t="s">
        <v>318</v>
      </c>
      <c r="O66" s="39" t="s">
        <v>318</v>
      </c>
      <c r="P66" s="39" t="s">
        <v>318</v>
      </c>
      <c r="Q66" s="39" t="s">
        <v>318</v>
      </c>
      <c r="R66" s="39" t="s">
        <v>318</v>
      </c>
      <c r="S66" s="39" t="s">
        <v>318</v>
      </c>
      <c r="T66" s="39" t="s">
        <v>318</v>
      </c>
      <c r="U66" s="39" t="s">
        <v>318</v>
      </c>
      <c r="V66" s="39" t="s">
        <v>318</v>
      </c>
      <c r="W66" s="39" t="s">
        <v>318</v>
      </c>
      <c r="X66" s="39" t="s">
        <v>318</v>
      </c>
      <c r="Y66" s="39"/>
      <c r="Z66" s="39"/>
      <c r="AA66" s="39" t="s">
        <v>318</v>
      </c>
      <c r="AB66" s="39" t="s">
        <v>318</v>
      </c>
      <c r="AC66" s="39" t="s">
        <v>318</v>
      </c>
      <c r="AD66" s="39" t="s">
        <v>318</v>
      </c>
      <c r="AE66" s="39" t="s">
        <v>318</v>
      </c>
      <c r="AF66" s="39" t="s">
        <v>318</v>
      </c>
      <c r="AG66" s="39" t="s">
        <v>318</v>
      </c>
      <c r="AH66" s="39" t="s">
        <v>318</v>
      </c>
      <c r="AI66" s="39" t="s">
        <v>318</v>
      </c>
      <c r="AJ66" s="39" t="s">
        <v>318</v>
      </c>
      <c r="AK66" s="39" t="s">
        <v>318</v>
      </c>
      <c r="AL66" s="39" t="s">
        <v>318</v>
      </c>
      <c r="AM66" s="39" t="s">
        <v>318</v>
      </c>
      <c r="AN66" s="39" t="s">
        <v>318</v>
      </c>
      <c r="AO66" s="39"/>
      <c r="AP66" s="39" t="s">
        <v>318</v>
      </c>
      <c r="AQ66" s="39" t="s">
        <v>318</v>
      </c>
      <c r="AR66" s="39" t="s">
        <v>318</v>
      </c>
      <c r="AS66" s="39" t="s">
        <v>318</v>
      </c>
      <c r="AT66" s="39" t="s">
        <v>318</v>
      </c>
      <c r="AU66" s="39" t="s">
        <v>318</v>
      </c>
      <c r="AV66" s="39"/>
      <c r="AW66" s="40"/>
    </row>
    <row r="67" spans="1:49" x14ac:dyDescent="0.25">
      <c r="A67" s="42" t="s">
        <v>419</v>
      </c>
      <c r="B67" s="9" t="s">
        <v>148</v>
      </c>
      <c r="C67" s="9" t="s">
        <v>318</v>
      </c>
      <c r="D67" s="9" t="s">
        <v>318</v>
      </c>
      <c r="E67" s="9" t="s">
        <v>318</v>
      </c>
      <c r="F67" s="9" t="s">
        <v>318</v>
      </c>
      <c r="G67" s="9" t="s">
        <v>318</v>
      </c>
      <c r="H67" s="9" t="s">
        <v>318</v>
      </c>
      <c r="I67" s="9" t="s">
        <v>318</v>
      </c>
      <c r="J67" s="9" t="s">
        <v>318</v>
      </c>
      <c r="K67" s="9" t="s">
        <v>318</v>
      </c>
      <c r="L67" s="9" t="s">
        <v>318</v>
      </c>
      <c r="M67" s="9"/>
      <c r="N67" s="9" t="s">
        <v>318</v>
      </c>
      <c r="O67" s="9" t="s">
        <v>318</v>
      </c>
      <c r="P67" s="9" t="s">
        <v>318</v>
      </c>
      <c r="Q67" s="9" t="s">
        <v>318</v>
      </c>
      <c r="R67" s="9" t="s">
        <v>318</v>
      </c>
      <c r="S67" s="9" t="s">
        <v>318</v>
      </c>
      <c r="T67" s="9" t="s">
        <v>318</v>
      </c>
      <c r="U67" s="9" t="s">
        <v>318</v>
      </c>
      <c r="V67" s="9" t="s">
        <v>318</v>
      </c>
      <c r="W67" s="9" t="s">
        <v>318</v>
      </c>
      <c r="X67" s="9" t="s">
        <v>318</v>
      </c>
      <c r="Y67" s="9"/>
      <c r="Z67" s="9"/>
      <c r="AA67" s="9" t="s">
        <v>318</v>
      </c>
      <c r="AB67" s="9" t="s">
        <v>318</v>
      </c>
      <c r="AC67" s="9" t="s">
        <v>318</v>
      </c>
      <c r="AD67" s="9" t="s">
        <v>318</v>
      </c>
      <c r="AE67" s="9" t="s">
        <v>318</v>
      </c>
      <c r="AF67" s="9" t="s">
        <v>318</v>
      </c>
      <c r="AG67" s="9" t="s">
        <v>318</v>
      </c>
      <c r="AH67" s="9" t="s">
        <v>318</v>
      </c>
      <c r="AI67" s="9" t="s">
        <v>318</v>
      </c>
      <c r="AJ67" s="9" t="s">
        <v>318</v>
      </c>
      <c r="AK67" s="9" t="s">
        <v>318</v>
      </c>
      <c r="AL67" s="9" t="s">
        <v>318</v>
      </c>
      <c r="AM67" s="9" t="s">
        <v>318</v>
      </c>
      <c r="AN67" s="9" t="s">
        <v>318</v>
      </c>
      <c r="AO67" s="9"/>
      <c r="AP67" s="9" t="s">
        <v>318</v>
      </c>
      <c r="AQ67" s="9" t="s">
        <v>318</v>
      </c>
      <c r="AR67" s="9" t="s">
        <v>318</v>
      </c>
      <c r="AS67" s="9" t="s">
        <v>318</v>
      </c>
      <c r="AT67" s="9" t="s">
        <v>318</v>
      </c>
      <c r="AU67" s="9" t="s">
        <v>318</v>
      </c>
      <c r="AV67" s="9"/>
      <c r="AW67" s="43"/>
    </row>
    <row r="68" spans="1:49" x14ac:dyDescent="0.25">
      <c r="A68" s="38" t="s">
        <v>419</v>
      </c>
      <c r="B68" s="39" t="s">
        <v>421</v>
      </c>
      <c r="C68" s="39" t="s">
        <v>318</v>
      </c>
      <c r="D68" s="39" t="s">
        <v>318</v>
      </c>
      <c r="E68" s="39" t="s">
        <v>318</v>
      </c>
      <c r="F68" s="39" t="s">
        <v>318</v>
      </c>
      <c r="G68" s="39" t="s">
        <v>318</v>
      </c>
      <c r="H68" s="39" t="s">
        <v>318</v>
      </c>
      <c r="I68" s="39" t="s">
        <v>318</v>
      </c>
      <c r="J68" s="39" t="s">
        <v>318</v>
      </c>
      <c r="K68" s="39" t="s">
        <v>318</v>
      </c>
      <c r="L68" s="39" t="s">
        <v>318</v>
      </c>
      <c r="M68" s="39"/>
      <c r="N68" s="39" t="s">
        <v>318</v>
      </c>
      <c r="O68" s="39" t="s">
        <v>318</v>
      </c>
      <c r="P68" s="39" t="s">
        <v>318</v>
      </c>
      <c r="Q68" s="39" t="s">
        <v>318</v>
      </c>
      <c r="R68" s="39" t="s">
        <v>318</v>
      </c>
      <c r="S68" s="39" t="s">
        <v>318</v>
      </c>
      <c r="T68" s="39" t="s">
        <v>318</v>
      </c>
      <c r="U68" s="39" t="s">
        <v>318</v>
      </c>
      <c r="V68" s="39" t="s">
        <v>318</v>
      </c>
      <c r="W68" s="39" t="s">
        <v>318</v>
      </c>
      <c r="X68" s="39" t="s">
        <v>318</v>
      </c>
      <c r="Y68" s="39"/>
      <c r="Z68" s="39"/>
      <c r="AA68" s="39" t="s">
        <v>318</v>
      </c>
      <c r="AB68" s="39" t="s">
        <v>318</v>
      </c>
      <c r="AC68" s="39" t="s">
        <v>318</v>
      </c>
      <c r="AD68" s="39" t="s">
        <v>318</v>
      </c>
      <c r="AE68" s="39" t="s">
        <v>318</v>
      </c>
      <c r="AF68" s="39" t="s">
        <v>318</v>
      </c>
      <c r="AG68" s="39" t="s">
        <v>318</v>
      </c>
      <c r="AH68" s="39" t="s">
        <v>318</v>
      </c>
      <c r="AI68" s="39" t="s">
        <v>318</v>
      </c>
      <c r="AJ68" s="39" t="s">
        <v>318</v>
      </c>
      <c r="AK68" s="39" t="s">
        <v>318</v>
      </c>
      <c r="AL68" s="39" t="s">
        <v>318</v>
      </c>
      <c r="AM68" s="39" t="s">
        <v>318</v>
      </c>
      <c r="AN68" s="39" t="s">
        <v>318</v>
      </c>
      <c r="AO68" s="39"/>
      <c r="AP68" s="39" t="s">
        <v>318</v>
      </c>
      <c r="AQ68" s="39" t="s">
        <v>318</v>
      </c>
      <c r="AR68" s="39" t="s">
        <v>318</v>
      </c>
      <c r="AS68" s="39" t="s">
        <v>318</v>
      </c>
      <c r="AT68" s="39" t="s">
        <v>318</v>
      </c>
      <c r="AU68" s="39" t="s">
        <v>318</v>
      </c>
      <c r="AV68" s="39"/>
      <c r="AW68" s="40" t="s">
        <v>422</v>
      </c>
    </row>
    <row r="69" spans="1:49" x14ac:dyDescent="0.25">
      <c r="A69" s="42" t="s">
        <v>423</v>
      </c>
      <c r="B69" s="9" t="s">
        <v>424</v>
      </c>
      <c r="C69" s="9" t="s">
        <v>318</v>
      </c>
      <c r="D69" s="9" t="s">
        <v>318</v>
      </c>
      <c r="E69" s="9" t="s">
        <v>318</v>
      </c>
      <c r="F69" s="9" t="s">
        <v>318</v>
      </c>
      <c r="G69" s="9" t="s">
        <v>318</v>
      </c>
      <c r="H69" s="9" t="s">
        <v>318</v>
      </c>
      <c r="I69" s="9" t="s">
        <v>318</v>
      </c>
      <c r="J69" s="9" t="s">
        <v>318</v>
      </c>
      <c r="K69" s="9" t="s">
        <v>318</v>
      </c>
      <c r="L69" s="9" t="s">
        <v>318</v>
      </c>
      <c r="M69" s="9"/>
      <c r="N69" s="9" t="s">
        <v>318</v>
      </c>
      <c r="O69" s="9" t="s">
        <v>318</v>
      </c>
      <c r="P69" s="9" t="s">
        <v>318</v>
      </c>
      <c r="Q69" s="9" t="s">
        <v>318</v>
      </c>
      <c r="R69" s="9" t="s">
        <v>318</v>
      </c>
      <c r="S69" s="9" t="s">
        <v>318</v>
      </c>
      <c r="T69" s="9" t="s">
        <v>318</v>
      </c>
      <c r="U69" s="9" t="s">
        <v>318</v>
      </c>
      <c r="V69" s="9" t="s">
        <v>318</v>
      </c>
      <c r="W69" s="9" t="s">
        <v>318</v>
      </c>
      <c r="X69" s="9" t="s">
        <v>318</v>
      </c>
      <c r="Y69" s="9"/>
      <c r="Z69" s="9"/>
      <c r="AA69" s="9" t="s">
        <v>318</v>
      </c>
      <c r="AB69" s="9" t="s">
        <v>319</v>
      </c>
      <c r="AC69" s="9" t="s">
        <v>318</v>
      </c>
      <c r="AD69" s="9" t="s">
        <v>318</v>
      </c>
      <c r="AE69" s="9" t="s">
        <v>318</v>
      </c>
      <c r="AF69" s="9" t="s">
        <v>318</v>
      </c>
      <c r="AG69" s="9" t="s">
        <v>318</v>
      </c>
      <c r="AH69" s="9" t="s">
        <v>319</v>
      </c>
      <c r="AI69" s="9" t="s">
        <v>318</v>
      </c>
      <c r="AJ69" s="9" t="s">
        <v>319</v>
      </c>
      <c r="AK69" s="9" t="s">
        <v>318</v>
      </c>
      <c r="AL69" s="9" t="s">
        <v>318</v>
      </c>
      <c r="AM69" s="9" t="s">
        <v>318</v>
      </c>
      <c r="AN69" s="9" t="s">
        <v>318</v>
      </c>
      <c r="AO69" s="9"/>
      <c r="AP69" s="9" t="s">
        <v>318</v>
      </c>
      <c r="AQ69" s="9" t="s">
        <v>318</v>
      </c>
      <c r="AR69" s="9" t="s">
        <v>318</v>
      </c>
      <c r="AS69" s="9" t="s">
        <v>318</v>
      </c>
      <c r="AT69" s="9" t="s">
        <v>318</v>
      </c>
      <c r="AU69" s="9" t="s">
        <v>318</v>
      </c>
      <c r="AV69" s="9"/>
      <c r="AW69" s="43"/>
    </row>
    <row r="70" spans="1:49" x14ac:dyDescent="0.25">
      <c r="A70" s="38" t="s">
        <v>423</v>
      </c>
      <c r="B70" s="39" t="s">
        <v>425</v>
      </c>
      <c r="C70" s="39" t="s">
        <v>318</v>
      </c>
      <c r="D70" s="39" t="s">
        <v>318</v>
      </c>
      <c r="E70" s="39" t="s">
        <v>318</v>
      </c>
      <c r="F70" s="39" t="s">
        <v>318</v>
      </c>
      <c r="G70" s="39" t="s">
        <v>318</v>
      </c>
      <c r="H70" s="39" t="s">
        <v>318</v>
      </c>
      <c r="I70" s="39" t="s">
        <v>318</v>
      </c>
      <c r="J70" s="39" t="s">
        <v>318</v>
      </c>
      <c r="K70" s="39" t="s">
        <v>318</v>
      </c>
      <c r="L70" s="39" t="s">
        <v>318</v>
      </c>
      <c r="M70" s="39"/>
      <c r="N70" s="39" t="s">
        <v>318</v>
      </c>
      <c r="O70" s="39" t="s">
        <v>318</v>
      </c>
      <c r="P70" s="39" t="s">
        <v>318</v>
      </c>
      <c r="Q70" s="39" t="s">
        <v>318</v>
      </c>
      <c r="R70" s="39" t="s">
        <v>318</v>
      </c>
      <c r="S70" s="39" t="s">
        <v>318</v>
      </c>
      <c r="T70" s="39" t="s">
        <v>318</v>
      </c>
      <c r="U70" s="39" t="s">
        <v>318</v>
      </c>
      <c r="V70" s="39" t="s">
        <v>318</v>
      </c>
      <c r="W70" s="39" t="s">
        <v>318</v>
      </c>
      <c r="X70" s="39" t="s">
        <v>318</v>
      </c>
      <c r="Y70" s="39"/>
      <c r="Z70" s="39"/>
      <c r="AA70" s="39" t="s">
        <v>318</v>
      </c>
      <c r="AB70" s="39" t="s">
        <v>318</v>
      </c>
      <c r="AC70" s="39" t="s">
        <v>318</v>
      </c>
      <c r="AD70" s="39" t="s">
        <v>318</v>
      </c>
      <c r="AE70" s="39" t="s">
        <v>318</v>
      </c>
      <c r="AF70" s="39" t="s">
        <v>318</v>
      </c>
      <c r="AG70" s="39" t="s">
        <v>318</v>
      </c>
      <c r="AH70" s="39" t="s">
        <v>318</v>
      </c>
      <c r="AI70" s="39" t="s">
        <v>318</v>
      </c>
      <c r="AJ70" s="39" t="s">
        <v>318</v>
      </c>
      <c r="AK70" s="39" t="s">
        <v>318</v>
      </c>
      <c r="AL70" s="39" t="s">
        <v>318</v>
      </c>
      <c r="AM70" s="39" t="s">
        <v>318</v>
      </c>
      <c r="AN70" s="39" t="s">
        <v>318</v>
      </c>
      <c r="AO70" s="39"/>
      <c r="AP70" s="39" t="s">
        <v>318</v>
      </c>
      <c r="AQ70" s="39" t="s">
        <v>318</v>
      </c>
      <c r="AR70" s="39" t="s">
        <v>318</v>
      </c>
      <c r="AS70" s="39" t="s">
        <v>318</v>
      </c>
      <c r="AT70" s="39" t="s">
        <v>318</v>
      </c>
      <c r="AU70" s="39" t="s">
        <v>318</v>
      </c>
      <c r="AV70" s="39"/>
      <c r="AW70" s="40"/>
    </row>
    <row r="71" spans="1:49" x14ac:dyDescent="0.25">
      <c r="A71" s="42" t="s">
        <v>423</v>
      </c>
      <c r="B71" s="9" t="s">
        <v>426</v>
      </c>
      <c r="C71" s="9" t="s">
        <v>318</v>
      </c>
      <c r="D71" s="9" t="s">
        <v>318</v>
      </c>
      <c r="E71" s="9" t="s">
        <v>318</v>
      </c>
      <c r="F71" s="9" t="s">
        <v>318</v>
      </c>
      <c r="G71" s="9" t="s">
        <v>318</v>
      </c>
      <c r="H71" s="9" t="s">
        <v>318</v>
      </c>
      <c r="I71" s="9" t="s">
        <v>318</v>
      </c>
      <c r="J71" s="9" t="s">
        <v>318</v>
      </c>
      <c r="K71" s="9" t="s">
        <v>318</v>
      </c>
      <c r="L71" s="9" t="s">
        <v>318</v>
      </c>
      <c r="M71" s="9"/>
      <c r="N71" s="9" t="s">
        <v>318</v>
      </c>
      <c r="O71" s="9" t="s">
        <v>318</v>
      </c>
      <c r="P71" s="9" t="s">
        <v>318</v>
      </c>
      <c r="Q71" s="9" t="s">
        <v>318</v>
      </c>
      <c r="R71" s="9" t="s">
        <v>318</v>
      </c>
      <c r="S71" s="9" t="s">
        <v>318</v>
      </c>
      <c r="T71" s="9" t="s">
        <v>318</v>
      </c>
      <c r="U71" s="9" t="s">
        <v>318</v>
      </c>
      <c r="V71" s="9" t="s">
        <v>318</v>
      </c>
      <c r="W71" s="9" t="s">
        <v>318</v>
      </c>
      <c r="X71" s="9" t="s">
        <v>318</v>
      </c>
      <c r="Y71" s="9"/>
      <c r="Z71" s="9"/>
      <c r="AA71" s="9" t="s">
        <v>318</v>
      </c>
      <c r="AB71" s="9" t="s">
        <v>318</v>
      </c>
      <c r="AC71" s="9" t="s">
        <v>318</v>
      </c>
      <c r="AD71" s="9" t="s">
        <v>318</v>
      </c>
      <c r="AE71" s="9" t="s">
        <v>318</v>
      </c>
      <c r="AF71" s="9" t="s">
        <v>318</v>
      </c>
      <c r="AG71" s="9" t="s">
        <v>318</v>
      </c>
      <c r="AH71" s="9" t="s">
        <v>318</v>
      </c>
      <c r="AI71" s="9" t="s">
        <v>318</v>
      </c>
      <c r="AJ71" s="9" t="s">
        <v>318</v>
      </c>
      <c r="AK71" s="9" t="s">
        <v>318</v>
      </c>
      <c r="AL71" s="9" t="s">
        <v>318</v>
      </c>
      <c r="AM71" s="9" t="s">
        <v>318</v>
      </c>
      <c r="AN71" s="9" t="s">
        <v>318</v>
      </c>
      <c r="AO71" s="9"/>
      <c r="AP71" s="9" t="s">
        <v>318</v>
      </c>
      <c r="AQ71" s="9" t="s">
        <v>318</v>
      </c>
      <c r="AR71" s="9" t="s">
        <v>318</v>
      </c>
      <c r="AS71" s="9" t="s">
        <v>318</v>
      </c>
      <c r="AT71" s="9" t="s">
        <v>318</v>
      </c>
      <c r="AU71" s="9" t="s">
        <v>318</v>
      </c>
      <c r="AV71" s="9"/>
      <c r="AW71" s="43"/>
    </row>
    <row r="72" spans="1:49" x14ac:dyDescent="0.25">
      <c r="A72" s="38" t="s">
        <v>423</v>
      </c>
      <c r="B72" s="39" t="s">
        <v>427</v>
      </c>
      <c r="C72" s="39" t="s">
        <v>318</v>
      </c>
      <c r="D72" s="39" t="s">
        <v>318</v>
      </c>
      <c r="E72" s="39" t="s">
        <v>318</v>
      </c>
      <c r="F72" s="39" t="s">
        <v>318</v>
      </c>
      <c r="G72" s="39" t="s">
        <v>318</v>
      </c>
      <c r="H72" s="39" t="s">
        <v>318</v>
      </c>
      <c r="I72" s="39" t="s">
        <v>318</v>
      </c>
      <c r="J72" s="39" t="s">
        <v>318</v>
      </c>
      <c r="K72" s="39" t="s">
        <v>318</v>
      </c>
      <c r="L72" s="39" t="s">
        <v>318</v>
      </c>
      <c r="M72" s="39"/>
      <c r="N72" s="39" t="s">
        <v>318</v>
      </c>
      <c r="O72" s="39" t="s">
        <v>318</v>
      </c>
      <c r="P72" s="39" t="s">
        <v>318</v>
      </c>
      <c r="Q72" s="39" t="s">
        <v>318</v>
      </c>
      <c r="R72" s="39" t="s">
        <v>318</v>
      </c>
      <c r="S72" s="39" t="s">
        <v>319</v>
      </c>
      <c r="T72" s="39" t="s">
        <v>318</v>
      </c>
      <c r="U72" s="39" t="s">
        <v>318</v>
      </c>
      <c r="V72" s="39" t="s">
        <v>318</v>
      </c>
      <c r="W72" s="39" t="s">
        <v>318</v>
      </c>
      <c r="X72" s="39" t="s">
        <v>318</v>
      </c>
      <c r="Y72" s="39"/>
      <c r="Z72" s="39"/>
      <c r="AA72" s="39" t="s">
        <v>318</v>
      </c>
      <c r="AB72" s="39" t="s">
        <v>318</v>
      </c>
      <c r="AC72" s="39" t="s">
        <v>319</v>
      </c>
      <c r="AD72" s="39" t="s">
        <v>318</v>
      </c>
      <c r="AE72" s="39" t="s">
        <v>318</v>
      </c>
      <c r="AF72" s="39" t="s">
        <v>318</v>
      </c>
      <c r="AG72" s="39" t="s">
        <v>318</v>
      </c>
      <c r="AH72" s="39" t="s">
        <v>319</v>
      </c>
      <c r="AI72" s="39" t="s">
        <v>343</v>
      </c>
      <c r="AJ72" s="39" t="s">
        <v>319</v>
      </c>
      <c r="AK72" s="39" t="s">
        <v>318</v>
      </c>
      <c r="AL72" s="39" t="s">
        <v>318</v>
      </c>
      <c r="AM72" s="39" t="s">
        <v>318</v>
      </c>
      <c r="AN72" s="39" t="s">
        <v>318</v>
      </c>
      <c r="AO72" s="39"/>
      <c r="AP72" s="39" t="s">
        <v>318</v>
      </c>
      <c r="AQ72" s="39" t="s">
        <v>318</v>
      </c>
      <c r="AR72" s="39" t="s">
        <v>318</v>
      </c>
      <c r="AS72" s="39" t="s">
        <v>318</v>
      </c>
      <c r="AT72" s="39" t="s">
        <v>319</v>
      </c>
      <c r="AU72" s="39" t="s">
        <v>318</v>
      </c>
      <c r="AV72" s="39"/>
      <c r="AW72" s="40"/>
    </row>
    <row r="73" spans="1:49" x14ac:dyDescent="0.25">
      <c r="A73" s="42" t="s">
        <v>428</v>
      </c>
      <c r="B73" s="9" t="s">
        <v>429</v>
      </c>
      <c r="C73" s="9" t="s">
        <v>318</v>
      </c>
      <c r="D73" s="9" t="s">
        <v>318</v>
      </c>
      <c r="E73" s="9" t="s">
        <v>318</v>
      </c>
      <c r="F73" s="9" t="s">
        <v>318</v>
      </c>
      <c r="G73" s="9" t="s">
        <v>318</v>
      </c>
      <c r="H73" s="9" t="s">
        <v>318</v>
      </c>
      <c r="I73" s="9" t="s">
        <v>318</v>
      </c>
      <c r="J73" s="9" t="s">
        <v>318</v>
      </c>
      <c r="K73" s="9" t="s">
        <v>318</v>
      </c>
      <c r="L73" s="9" t="s">
        <v>318</v>
      </c>
      <c r="M73" s="9"/>
      <c r="N73" s="9" t="s">
        <v>318</v>
      </c>
      <c r="O73" s="9" t="s">
        <v>318</v>
      </c>
      <c r="P73" s="9" t="s">
        <v>318</v>
      </c>
      <c r="Q73" s="9" t="s">
        <v>318</v>
      </c>
      <c r="R73" s="9" t="s">
        <v>318</v>
      </c>
      <c r="S73" s="9" t="s">
        <v>318</v>
      </c>
      <c r="T73" s="9" t="s">
        <v>318</v>
      </c>
      <c r="U73" s="9" t="s">
        <v>319</v>
      </c>
      <c r="V73" s="9" t="s">
        <v>319</v>
      </c>
      <c r="W73" s="9" t="s">
        <v>318</v>
      </c>
      <c r="X73" s="9" t="s">
        <v>318</v>
      </c>
      <c r="Y73" s="9"/>
      <c r="Z73" s="9"/>
      <c r="AA73" s="9" t="s">
        <v>318</v>
      </c>
      <c r="AB73" s="9" t="s">
        <v>319</v>
      </c>
      <c r="AC73" s="9" t="s">
        <v>318</v>
      </c>
      <c r="AD73" s="9" t="s">
        <v>318</v>
      </c>
      <c r="AE73" s="9" t="s">
        <v>318</v>
      </c>
      <c r="AF73" s="9" t="s">
        <v>318</v>
      </c>
      <c r="AG73" s="9" t="s">
        <v>318</v>
      </c>
      <c r="AH73" s="9" t="s">
        <v>319</v>
      </c>
      <c r="AI73" s="9" t="s">
        <v>318</v>
      </c>
      <c r="AJ73" s="9" t="s">
        <v>319</v>
      </c>
      <c r="AK73" s="9" t="s">
        <v>318</v>
      </c>
      <c r="AL73" s="9" t="s">
        <v>319</v>
      </c>
      <c r="AM73" s="9" t="s">
        <v>318</v>
      </c>
      <c r="AN73" s="9" t="s">
        <v>318</v>
      </c>
      <c r="AO73" s="9"/>
      <c r="AP73" s="9" t="s">
        <v>318</v>
      </c>
      <c r="AQ73" s="9" t="s">
        <v>318</v>
      </c>
      <c r="AR73" s="9" t="s">
        <v>318</v>
      </c>
      <c r="AS73" s="9" t="s">
        <v>318</v>
      </c>
      <c r="AT73" s="9" t="s">
        <v>318</v>
      </c>
      <c r="AU73" s="9" t="s">
        <v>318</v>
      </c>
      <c r="AV73" s="9"/>
      <c r="AW73" s="43"/>
    </row>
    <row r="74" spans="1:49" x14ac:dyDescent="0.25">
      <c r="A74" s="38" t="s">
        <v>428</v>
      </c>
      <c r="B74" s="39" t="s">
        <v>134</v>
      </c>
      <c r="C74" s="39" t="s">
        <v>318</v>
      </c>
      <c r="D74" s="39" t="s">
        <v>318</v>
      </c>
      <c r="E74" s="39" t="s">
        <v>318</v>
      </c>
      <c r="F74" s="39" t="s">
        <v>318</v>
      </c>
      <c r="G74" s="39" t="s">
        <v>318</v>
      </c>
      <c r="H74" s="39" t="s">
        <v>318</v>
      </c>
      <c r="I74" s="39" t="s">
        <v>318</v>
      </c>
      <c r="J74" s="39" t="s">
        <v>318</v>
      </c>
      <c r="K74" s="39" t="s">
        <v>318</v>
      </c>
      <c r="L74" s="39" t="s">
        <v>318</v>
      </c>
      <c r="M74" s="39"/>
      <c r="N74" s="39" t="s">
        <v>318</v>
      </c>
      <c r="O74" s="39" t="s">
        <v>318</v>
      </c>
      <c r="P74" s="39" t="s">
        <v>318</v>
      </c>
      <c r="Q74" s="39" t="s">
        <v>318</v>
      </c>
      <c r="R74" s="39" t="s">
        <v>318</v>
      </c>
      <c r="S74" s="39" t="s">
        <v>318</v>
      </c>
      <c r="T74" s="39" t="s">
        <v>318</v>
      </c>
      <c r="U74" s="39" t="s">
        <v>318</v>
      </c>
      <c r="V74" s="39" t="s">
        <v>318</v>
      </c>
      <c r="W74" s="39" t="s">
        <v>318</v>
      </c>
      <c r="X74" s="39" t="s">
        <v>318</v>
      </c>
      <c r="Y74" s="39"/>
      <c r="Z74" s="39"/>
      <c r="AA74" s="39" t="s">
        <v>318</v>
      </c>
      <c r="AB74" s="39" t="s">
        <v>319</v>
      </c>
      <c r="AC74" s="39" t="s">
        <v>318</v>
      </c>
      <c r="AD74" s="39" t="s">
        <v>318</v>
      </c>
      <c r="AE74" s="39" t="s">
        <v>318</v>
      </c>
      <c r="AF74" s="39" t="s">
        <v>318</v>
      </c>
      <c r="AG74" s="39" t="s">
        <v>318</v>
      </c>
      <c r="AH74" s="39" t="s">
        <v>318</v>
      </c>
      <c r="AI74" s="39" t="s">
        <v>318</v>
      </c>
      <c r="AJ74" s="39" t="s">
        <v>318</v>
      </c>
      <c r="AK74" s="39" t="s">
        <v>318</v>
      </c>
      <c r="AL74" s="39" t="s">
        <v>318</v>
      </c>
      <c r="AM74" s="39" t="s">
        <v>318</v>
      </c>
      <c r="AN74" s="39" t="s">
        <v>318</v>
      </c>
      <c r="AO74" s="39"/>
      <c r="AP74" s="39" t="s">
        <v>318</v>
      </c>
      <c r="AQ74" s="39" t="s">
        <v>318</v>
      </c>
      <c r="AR74" s="39" t="s">
        <v>318</v>
      </c>
      <c r="AS74" s="39" t="s">
        <v>318</v>
      </c>
      <c r="AT74" s="39" t="s">
        <v>318</v>
      </c>
      <c r="AU74" s="39" t="s">
        <v>318</v>
      </c>
      <c r="AV74" s="39"/>
      <c r="AW74" s="40"/>
    </row>
    <row r="75" spans="1:49" ht="30" x14ac:dyDescent="0.25">
      <c r="A75" s="42" t="s">
        <v>430</v>
      </c>
      <c r="B75" s="9" t="s">
        <v>431</v>
      </c>
      <c r="C75" s="9" t="s">
        <v>318</v>
      </c>
      <c r="D75" s="9" t="s">
        <v>318</v>
      </c>
      <c r="E75" s="9" t="s">
        <v>318</v>
      </c>
      <c r="F75" s="9" t="s">
        <v>318</v>
      </c>
      <c r="G75" s="9" t="s">
        <v>318</v>
      </c>
      <c r="H75" s="9" t="s">
        <v>318</v>
      </c>
      <c r="I75" s="9" t="s">
        <v>318</v>
      </c>
      <c r="J75" s="9" t="s">
        <v>319</v>
      </c>
      <c r="K75" s="9" t="s">
        <v>318</v>
      </c>
      <c r="L75" s="9" t="s">
        <v>318</v>
      </c>
      <c r="M75" s="9"/>
      <c r="N75" s="9" t="s">
        <v>318</v>
      </c>
      <c r="O75" s="9" t="s">
        <v>318</v>
      </c>
      <c r="P75" s="9" t="s">
        <v>318</v>
      </c>
      <c r="Q75" s="9" t="s">
        <v>318</v>
      </c>
      <c r="R75" s="9" t="s">
        <v>318</v>
      </c>
      <c r="S75" s="9" t="s">
        <v>318</v>
      </c>
      <c r="T75" s="9" t="s">
        <v>318</v>
      </c>
      <c r="U75" s="9" t="s">
        <v>319</v>
      </c>
      <c r="V75" s="9" t="s">
        <v>318</v>
      </c>
      <c r="W75" s="9" t="s">
        <v>318</v>
      </c>
      <c r="X75" s="9" t="s">
        <v>318</v>
      </c>
      <c r="Y75" s="9"/>
      <c r="Z75" s="9"/>
      <c r="AA75" s="9" t="s">
        <v>318</v>
      </c>
      <c r="AB75" s="9" t="s">
        <v>318</v>
      </c>
      <c r="AC75" s="9" t="s">
        <v>318</v>
      </c>
      <c r="AD75" s="9" t="s">
        <v>318</v>
      </c>
      <c r="AE75" s="9" t="s">
        <v>318</v>
      </c>
      <c r="AF75" s="9" t="s">
        <v>318</v>
      </c>
      <c r="AG75" s="9" t="s">
        <v>318</v>
      </c>
      <c r="AH75" s="9" t="s">
        <v>318</v>
      </c>
      <c r="AI75" s="9" t="s">
        <v>318</v>
      </c>
      <c r="AJ75" s="9" t="s">
        <v>318</v>
      </c>
      <c r="AK75" s="9" t="s">
        <v>318</v>
      </c>
      <c r="AL75" s="9" t="s">
        <v>318</v>
      </c>
      <c r="AM75" s="9" t="s">
        <v>318</v>
      </c>
      <c r="AN75" s="9" t="s">
        <v>318</v>
      </c>
      <c r="AO75" s="9"/>
      <c r="AP75" s="9" t="s">
        <v>318</v>
      </c>
      <c r="AQ75" s="9" t="s">
        <v>318</v>
      </c>
      <c r="AR75" s="9" t="s">
        <v>318</v>
      </c>
      <c r="AS75" s="9" t="s">
        <v>318</v>
      </c>
      <c r="AT75" s="9" t="s">
        <v>318</v>
      </c>
      <c r="AU75" s="9" t="s">
        <v>318</v>
      </c>
      <c r="AV75" s="9"/>
      <c r="AW75" s="43" t="s">
        <v>432</v>
      </c>
    </row>
    <row r="76" spans="1:49" x14ac:dyDescent="0.25">
      <c r="A76" s="38" t="s">
        <v>433</v>
      </c>
      <c r="B76" s="39" t="s">
        <v>83</v>
      </c>
      <c r="C76" s="39" t="s">
        <v>318</v>
      </c>
      <c r="D76" s="39" t="s">
        <v>318</v>
      </c>
      <c r="E76" s="39" t="s">
        <v>318</v>
      </c>
      <c r="F76" s="39" t="s">
        <v>318</v>
      </c>
      <c r="G76" s="39" t="s">
        <v>318</v>
      </c>
      <c r="H76" s="39" t="s">
        <v>318</v>
      </c>
      <c r="I76" s="39" t="s">
        <v>318</v>
      </c>
      <c r="J76" s="39" t="s">
        <v>318</v>
      </c>
      <c r="K76" s="39" t="s">
        <v>318</v>
      </c>
      <c r="L76" s="39" t="s">
        <v>318</v>
      </c>
      <c r="M76" s="39"/>
      <c r="N76" s="39" t="s">
        <v>318</v>
      </c>
      <c r="O76" s="39" t="s">
        <v>318</v>
      </c>
      <c r="P76" s="39" t="s">
        <v>318</v>
      </c>
      <c r="Q76" s="39" t="s">
        <v>318</v>
      </c>
      <c r="R76" s="39" t="s">
        <v>318</v>
      </c>
      <c r="S76" s="39" t="s">
        <v>318</v>
      </c>
      <c r="T76" s="39" t="s">
        <v>318</v>
      </c>
      <c r="U76" s="39" t="s">
        <v>318</v>
      </c>
      <c r="V76" s="39" t="s">
        <v>318</v>
      </c>
      <c r="W76" s="39" t="s">
        <v>318</v>
      </c>
      <c r="X76" s="39" t="s">
        <v>318</v>
      </c>
      <c r="Y76" s="39"/>
      <c r="Z76" s="39"/>
      <c r="AA76" s="39" t="s">
        <v>318</v>
      </c>
      <c r="AB76" s="39" t="s">
        <v>318</v>
      </c>
      <c r="AC76" s="39" t="s">
        <v>319</v>
      </c>
      <c r="AD76" s="39" t="s">
        <v>318</v>
      </c>
      <c r="AE76" s="39" t="s">
        <v>318</v>
      </c>
      <c r="AF76" s="39" t="s">
        <v>318</v>
      </c>
      <c r="AG76" s="39" t="s">
        <v>318</v>
      </c>
      <c r="AH76" s="39" t="s">
        <v>319</v>
      </c>
      <c r="AI76" s="39" t="s">
        <v>318</v>
      </c>
      <c r="AJ76" s="39" t="s">
        <v>319</v>
      </c>
      <c r="AK76" s="39" t="s">
        <v>318</v>
      </c>
      <c r="AL76" s="39" t="s">
        <v>318</v>
      </c>
      <c r="AM76" s="39" t="s">
        <v>318</v>
      </c>
      <c r="AN76" s="39" t="s">
        <v>318</v>
      </c>
      <c r="AO76" s="39"/>
      <c r="AP76" s="39" t="s">
        <v>318</v>
      </c>
      <c r="AQ76" s="39" t="s">
        <v>318</v>
      </c>
      <c r="AR76" s="39" t="s">
        <v>318</v>
      </c>
      <c r="AS76" s="39" t="s">
        <v>318</v>
      </c>
      <c r="AT76" s="39" t="s">
        <v>318</v>
      </c>
      <c r="AU76" s="39" t="s">
        <v>318</v>
      </c>
      <c r="AV76" s="39"/>
      <c r="AW76" s="40"/>
    </row>
    <row r="77" spans="1:49" x14ac:dyDescent="0.25">
      <c r="A77" s="42" t="s">
        <v>433</v>
      </c>
      <c r="B77" s="9" t="s">
        <v>434</v>
      </c>
      <c r="C77" s="9" t="s">
        <v>318</v>
      </c>
      <c r="D77" s="9" t="s">
        <v>318</v>
      </c>
      <c r="E77" s="9" t="s">
        <v>318</v>
      </c>
      <c r="F77" s="9" t="s">
        <v>318</v>
      </c>
      <c r="G77" s="9" t="s">
        <v>318</v>
      </c>
      <c r="H77" s="9" t="s">
        <v>318</v>
      </c>
      <c r="I77" s="9" t="s">
        <v>318</v>
      </c>
      <c r="J77" s="9" t="s">
        <v>318</v>
      </c>
      <c r="K77" s="9" t="s">
        <v>318</v>
      </c>
      <c r="L77" s="9" t="s">
        <v>318</v>
      </c>
      <c r="M77" s="9"/>
      <c r="N77" s="9" t="s">
        <v>318</v>
      </c>
      <c r="O77" s="9" t="s">
        <v>318</v>
      </c>
      <c r="P77" s="9" t="s">
        <v>318</v>
      </c>
      <c r="Q77" s="9" t="s">
        <v>318</v>
      </c>
      <c r="R77" s="9" t="s">
        <v>318</v>
      </c>
      <c r="S77" s="9" t="s">
        <v>318</v>
      </c>
      <c r="T77" s="9" t="s">
        <v>318</v>
      </c>
      <c r="U77" s="9" t="s">
        <v>318</v>
      </c>
      <c r="V77" s="9" t="s">
        <v>318</v>
      </c>
      <c r="W77" s="9" t="s">
        <v>318</v>
      </c>
      <c r="X77" s="9" t="s">
        <v>318</v>
      </c>
      <c r="Y77" s="9"/>
      <c r="Z77" s="9"/>
      <c r="AA77" s="9" t="s">
        <v>318</v>
      </c>
      <c r="AB77" s="9" t="s">
        <v>319</v>
      </c>
      <c r="AC77" s="9" t="s">
        <v>318</v>
      </c>
      <c r="AD77" s="9" t="s">
        <v>318</v>
      </c>
      <c r="AE77" s="9" t="s">
        <v>318</v>
      </c>
      <c r="AF77" s="9" t="s">
        <v>318</v>
      </c>
      <c r="AG77" s="9" t="s">
        <v>318</v>
      </c>
      <c r="AH77" s="9" t="s">
        <v>318</v>
      </c>
      <c r="AI77" s="9" t="s">
        <v>318</v>
      </c>
      <c r="AJ77" s="9" t="s">
        <v>318</v>
      </c>
      <c r="AK77" s="9" t="s">
        <v>318</v>
      </c>
      <c r="AL77" s="9" t="s">
        <v>318</v>
      </c>
      <c r="AM77" s="9" t="s">
        <v>318</v>
      </c>
      <c r="AN77" s="9" t="s">
        <v>318</v>
      </c>
      <c r="AO77" s="9"/>
      <c r="AP77" s="9" t="s">
        <v>318</v>
      </c>
      <c r="AQ77" s="9" t="s">
        <v>318</v>
      </c>
      <c r="AR77" s="9" t="s">
        <v>318</v>
      </c>
      <c r="AS77" s="9" t="s">
        <v>318</v>
      </c>
      <c r="AT77" s="9" t="s">
        <v>318</v>
      </c>
      <c r="AU77" s="9" t="s">
        <v>318</v>
      </c>
      <c r="AV77" s="9"/>
      <c r="AW77" s="43"/>
    </row>
    <row r="78" spans="1:49" x14ac:dyDescent="0.25">
      <c r="A78" s="38" t="s">
        <v>435</v>
      </c>
      <c r="B78" s="39" t="s">
        <v>84</v>
      </c>
      <c r="C78" s="39" t="s">
        <v>318</v>
      </c>
      <c r="D78" s="39" t="s">
        <v>318</v>
      </c>
      <c r="E78" s="39" t="s">
        <v>318</v>
      </c>
      <c r="F78" s="39" t="s">
        <v>318</v>
      </c>
      <c r="G78" s="39" t="s">
        <v>319</v>
      </c>
      <c r="H78" s="39" t="s">
        <v>318</v>
      </c>
      <c r="I78" s="39" t="s">
        <v>319</v>
      </c>
      <c r="J78" s="39" t="s">
        <v>318</v>
      </c>
      <c r="K78" s="39" t="s">
        <v>319</v>
      </c>
      <c r="L78" s="39" t="s">
        <v>318</v>
      </c>
      <c r="M78" s="39"/>
      <c r="N78" s="39" t="s">
        <v>319</v>
      </c>
      <c r="O78" s="39" t="s">
        <v>318</v>
      </c>
      <c r="P78" s="39" t="s">
        <v>318</v>
      </c>
      <c r="Q78" s="39" t="s">
        <v>318</v>
      </c>
      <c r="R78" s="39" t="s">
        <v>319</v>
      </c>
      <c r="S78" s="39" t="s">
        <v>318</v>
      </c>
      <c r="T78" s="39" t="s">
        <v>318</v>
      </c>
      <c r="U78" s="39" t="s">
        <v>318</v>
      </c>
      <c r="V78" s="39" t="s">
        <v>318</v>
      </c>
      <c r="W78" s="39" t="s">
        <v>318</v>
      </c>
      <c r="X78" s="39" t="s">
        <v>318</v>
      </c>
      <c r="Y78" s="39"/>
      <c r="Z78" s="39"/>
      <c r="AA78" s="39" t="s">
        <v>318</v>
      </c>
      <c r="AB78" s="39" t="s">
        <v>318</v>
      </c>
      <c r="AC78" s="39" t="s">
        <v>319</v>
      </c>
      <c r="AD78" s="39" t="s">
        <v>318</v>
      </c>
      <c r="AE78" s="39" t="s">
        <v>318</v>
      </c>
      <c r="AF78" s="39" t="s">
        <v>318</v>
      </c>
      <c r="AG78" s="39" t="s">
        <v>319</v>
      </c>
      <c r="AH78" s="39" t="s">
        <v>319</v>
      </c>
      <c r="AI78" s="39" t="s">
        <v>318</v>
      </c>
      <c r="AJ78" s="39" t="s">
        <v>319</v>
      </c>
      <c r="AK78" s="39" t="s">
        <v>318</v>
      </c>
      <c r="AL78" s="39" t="s">
        <v>319</v>
      </c>
      <c r="AM78" s="39" t="s">
        <v>318</v>
      </c>
      <c r="AN78" s="39" t="s">
        <v>318</v>
      </c>
      <c r="AO78" s="39"/>
      <c r="AP78" s="39" t="s">
        <v>318</v>
      </c>
      <c r="AQ78" s="39" t="s">
        <v>318</v>
      </c>
      <c r="AR78" s="39" t="s">
        <v>319</v>
      </c>
      <c r="AS78" s="39" t="s">
        <v>318</v>
      </c>
      <c r="AT78" s="39" t="s">
        <v>318</v>
      </c>
      <c r="AU78" s="39" t="s">
        <v>318</v>
      </c>
      <c r="AV78" s="39"/>
      <c r="AW78" s="40"/>
    </row>
    <row r="79" spans="1:49" x14ac:dyDescent="0.25">
      <c r="A79" s="42" t="s">
        <v>436</v>
      </c>
      <c r="B79" s="9" t="s">
        <v>62</v>
      </c>
      <c r="C79" s="9" t="s">
        <v>319</v>
      </c>
      <c r="D79" s="9" t="s">
        <v>319</v>
      </c>
      <c r="E79" s="9" t="s">
        <v>318</v>
      </c>
      <c r="F79" s="9" t="s">
        <v>319</v>
      </c>
      <c r="G79" s="9" t="s">
        <v>318</v>
      </c>
      <c r="H79" s="9" t="s">
        <v>318</v>
      </c>
      <c r="I79" s="9" t="s">
        <v>318</v>
      </c>
      <c r="J79" s="9" t="s">
        <v>319</v>
      </c>
      <c r="K79" s="9" t="s">
        <v>318</v>
      </c>
      <c r="L79" s="9" t="s">
        <v>318</v>
      </c>
      <c r="M79" s="9"/>
      <c r="N79" s="9" t="s">
        <v>319</v>
      </c>
      <c r="O79" s="9" t="s">
        <v>318</v>
      </c>
      <c r="P79" s="9" t="s">
        <v>318</v>
      </c>
      <c r="Q79" s="9" t="s">
        <v>318</v>
      </c>
      <c r="R79" s="9" t="s">
        <v>319</v>
      </c>
      <c r="S79" s="9" t="s">
        <v>319</v>
      </c>
      <c r="T79" s="9" t="s">
        <v>318</v>
      </c>
      <c r="U79" s="9" t="s">
        <v>319</v>
      </c>
      <c r="V79" s="9" t="s">
        <v>319</v>
      </c>
      <c r="W79" s="9" t="s">
        <v>318</v>
      </c>
      <c r="X79" s="9" t="s">
        <v>318</v>
      </c>
      <c r="Y79" s="9" t="s">
        <v>437</v>
      </c>
      <c r="Z79" s="9"/>
      <c r="AA79" s="9" t="s">
        <v>319</v>
      </c>
      <c r="AB79" s="9" t="s">
        <v>318</v>
      </c>
      <c r="AC79" s="9" t="s">
        <v>319</v>
      </c>
      <c r="AD79" s="9" t="s">
        <v>318</v>
      </c>
      <c r="AE79" s="9" t="s">
        <v>318</v>
      </c>
      <c r="AF79" s="9" t="s">
        <v>318</v>
      </c>
      <c r="AG79" s="9" t="s">
        <v>318</v>
      </c>
      <c r="AH79" s="9" t="s">
        <v>318</v>
      </c>
      <c r="AI79" s="9" t="s">
        <v>343</v>
      </c>
      <c r="AJ79" s="9" t="s">
        <v>319</v>
      </c>
      <c r="AK79" s="9" t="s">
        <v>318</v>
      </c>
      <c r="AL79" s="9" t="s">
        <v>319</v>
      </c>
      <c r="AM79" s="9" t="s">
        <v>318</v>
      </c>
      <c r="AN79" s="9" t="s">
        <v>318</v>
      </c>
      <c r="AO79" s="9"/>
      <c r="AP79" s="9" t="s">
        <v>318</v>
      </c>
      <c r="AQ79" s="9" t="s">
        <v>319</v>
      </c>
      <c r="AR79" s="9" t="s">
        <v>319</v>
      </c>
      <c r="AS79" s="9" t="s">
        <v>318</v>
      </c>
      <c r="AT79" s="9" t="s">
        <v>319</v>
      </c>
      <c r="AU79" s="9" t="s">
        <v>318</v>
      </c>
      <c r="AV79" s="9"/>
      <c r="AW79" s="43"/>
    </row>
    <row r="80" spans="1:49" x14ac:dyDescent="0.25">
      <c r="A80" s="38" t="s">
        <v>436</v>
      </c>
      <c r="B80" s="39" t="s">
        <v>438</v>
      </c>
      <c r="C80" s="39" t="s">
        <v>318</v>
      </c>
      <c r="D80" s="39" t="s">
        <v>318</v>
      </c>
      <c r="E80" s="39" t="s">
        <v>318</v>
      </c>
      <c r="F80" s="39" t="s">
        <v>318</v>
      </c>
      <c r="G80" s="39" t="s">
        <v>318</v>
      </c>
      <c r="H80" s="39" t="s">
        <v>318</v>
      </c>
      <c r="I80" s="39" t="s">
        <v>318</v>
      </c>
      <c r="J80" s="39" t="s">
        <v>318</v>
      </c>
      <c r="K80" s="39" t="s">
        <v>318</v>
      </c>
      <c r="L80" s="39" t="s">
        <v>318</v>
      </c>
      <c r="M80" s="39"/>
      <c r="N80" s="39" t="s">
        <v>318</v>
      </c>
      <c r="O80" s="39" t="s">
        <v>318</v>
      </c>
      <c r="P80" s="39" t="s">
        <v>318</v>
      </c>
      <c r="Q80" s="39" t="s">
        <v>318</v>
      </c>
      <c r="R80" s="39" t="s">
        <v>318</v>
      </c>
      <c r="S80" s="39" t="s">
        <v>318</v>
      </c>
      <c r="T80" s="39" t="s">
        <v>318</v>
      </c>
      <c r="U80" s="39" t="s">
        <v>318</v>
      </c>
      <c r="V80" s="39" t="s">
        <v>318</v>
      </c>
      <c r="W80" s="39" t="s">
        <v>318</v>
      </c>
      <c r="X80" s="39" t="s">
        <v>318</v>
      </c>
      <c r="Y80" s="39"/>
      <c r="Z80" s="39"/>
      <c r="AA80" s="39" t="s">
        <v>318</v>
      </c>
      <c r="AB80" s="39" t="s">
        <v>318</v>
      </c>
      <c r="AC80" s="39" t="s">
        <v>318</v>
      </c>
      <c r="AD80" s="39" t="s">
        <v>318</v>
      </c>
      <c r="AE80" s="39" t="s">
        <v>318</v>
      </c>
      <c r="AF80" s="39" t="s">
        <v>318</v>
      </c>
      <c r="AG80" s="39" t="s">
        <v>318</v>
      </c>
      <c r="AH80" s="39" t="s">
        <v>318</v>
      </c>
      <c r="AI80" s="39" t="s">
        <v>318</v>
      </c>
      <c r="AJ80" s="39" t="s">
        <v>319</v>
      </c>
      <c r="AK80" s="39" t="s">
        <v>318</v>
      </c>
      <c r="AL80" s="39" t="s">
        <v>318</v>
      </c>
      <c r="AM80" s="39" t="s">
        <v>318</v>
      </c>
      <c r="AN80" s="39" t="s">
        <v>318</v>
      </c>
      <c r="AO80" s="39"/>
      <c r="AP80" s="39" t="s">
        <v>318</v>
      </c>
      <c r="AQ80" s="39" t="s">
        <v>318</v>
      </c>
      <c r="AR80" s="39" t="s">
        <v>318</v>
      </c>
      <c r="AS80" s="39" t="s">
        <v>318</v>
      </c>
      <c r="AT80" s="39" t="s">
        <v>318</v>
      </c>
      <c r="AU80" s="39" t="s">
        <v>318</v>
      </c>
      <c r="AV80" s="39"/>
      <c r="AW80" s="40"/>
    </row>
    <row r="81" spans="1:49" x14ac:dyDescent="0.25">
      <c r="A81" s="42" t="s">
        <v>439</v>
      </c>
      <c r="B81" s="9" t="s">
        <v>63</v>
      </c>
      <c r="C81" s="9" t="s">
        <v>319</v>
      </c>
      <c r="D81" s="9" t="s">
        <v>319</v>
      </c>
      <c r="E81" s="9" t="s">
        <v>319</v>
      </c>
      <c r="F81" s="9" t="s">
        <v>319</v>
      </c>
      <c r="G81" s="9" t="s">
        <v>319</v>
      </c>
      <c r="H81" s="9" t="s">
        <v>319</v>
      </c>
      <c r="I81" s="9" t="s">
        <v>319</v>
      </c>
      <c r="J81" s="9" t="s">
        <v>319</v>
      </c>
      <c r="K81" s="9" t="s">
        <v>319</v>
      </c>
      <c r="L81" s="9" t="s">
        <v>319</v>
      </c>
      <c r="M81" s="9"/>
      <c r="N81" s="9" t="s">
        <v>319</v>
      </c>
      <c r="O81" s="9" t="s">
        <v>319</v>
      </c>
      <c r="P81" s="9" t="s">
        <v>319</v>
      </c>
      <c r="Q81" s="9" t="s">
        <v>319</v>
      </c>
      <c r="R81" s="9" t="s">
        <v>319</v>
      </c>
      <c r="S81" s="9" t="s">
        <v>319</v>
      </c>
      <c r="T81" s="9" t="s">
        <v>319</v>
      </c>
      <c r="U81" s="9" t="s">
        <v>319</v>
      </c>
      <c r="V81" s="9" t="s">
        <v>319</v>
      </c>
      <c r="W81" s="9" t="s">
        <v>319</v>
      </c>
      <c r="X81" s="9" t="s">
        <v>318</v>
      </c>
      <c r="Y81" s="9"/>
      <c r="Z81" s="9"/>
      <c r="AA81" s="9" t="s">
        <v>319</v>
      </c>
      <c r="AB81" s="9" t="s">
        <v>319</v>
      </c>
      <c r="AC81" s="9" t="s">
        <v>319</v>
      </c>
      <c r="AD81" s="9" t="s">
        <v>318</v>
      </c>
      <c r="AE81" s="9" t="s">
        <v>318</v>
      </c>
      <c r="AF81" s="9" t="s">
        <v>318</v>
      </c>
      <c r="AG81" s="9" t="s">
        <v>319</v>
      </c>
      <c r="AH81" s="9" t="s">
        <v>319</v>
      </c>
      <c r="AI81" s="9" t="s">
        <v>319</v>
      </c>
      <c r="AJ81" s="9" t="s">
        <v>318</v>
      </c>
      <c r="AK81" s="9" t="s">
        <v>318</v>
      </c>
      <c r="AL81" s="9" t="s">
        <v>319</v>
      </c>
      <c r="AM81" s="9" t="s">
        <v>318</v>
      </c>
      <c r="AN81" s="9" t="s">
        <v>318</v>
      </c>
      <c r="AO81" s="9"/>
      <c r="AP81" s="9" t="s">
        <v>319</v>
      </c>
      <c r="AQ81" s="9" t="s">
        <v>319</v>
      </c>
      <c r="AR81" s="9" t="s">
        <v>319</v>
      </c>
      <c r="AS81" s="9" t="s">
        <v>318</v>
      </c>
      <c r="AT81" s="9" t="s">
        <v>318</v>
      </c>
      <c r="AU81" s="9" t="s">
        <v>319</v>
      </c>
      <c r="AV81" s="9"/>
      <c r="AW81" s="43"/>
    </row>
    <row r="82" spans="1:49" x14ac:dyDescent="0.25">
      <c r="A82" s="38" t="s">
        <v>439</v>
      </c>
      <c r="B82" s="39" t="s">
        <v>440</v>
      </c>
      <c r="C82" s="39" t="s">
        <v>318</v>
      </c>
      <c r="D82" s="39" t="s">
        <v>318</v>
      </c>
      <c r="E82" s="39" t="s">
        <v>318</v>
      </c>
      <c r="F82" s="39" t="s">
        <v>318</v>
      </c>
      <c r="G82" s="39" t="s">
        <v>318</v>
      </c>
      <c r="H82" s="39" t="s">
        <v>318</v>
      </c>
      <c r="I82" s="39" t="s">
        <v>318</v>
      </c>
      <c r="J82" s="39" t="s">
        <v>318</v>
      </c>
      <c r="K82" s="39" t="s">
        <v>318</v>
      </c>
      <c r="L82" s="39" t="s">
        <v>318</v>
      </c>
      <c r="M82" s="39"/>
      <c r="N82" s="39" t="s">
        <v>318</v>
      </c>
      <c r="O82" s="39" t="s">
        <v>318</v>
      </c>
      <c r="P82" s="39" t="s">
        <v>318</v>
      </c>
      <c r="Q82" s="39" t="s">
        <v>318</v>
      </c>
      <c r="R82" s="39" t="s">
        <v>318</v>
      </c>
      <c r="S82" s="39" t="s">
        <v>318</v>
      </c>
      <c r="T82" s="39" t="s">
        <v>318</v>
      </c>
      <c r="U82" s="39" t="s">
        <v>318</v>
      </c>
      <c r="V82" s="39" t="s">
        <v>318</v>
      </c>
      <c r="W82" s="39" t="s">
        <v>318</v>
      </c>
      <c r="X82" s="39" t="s">
        <v>318</v>
      </c>
      <c r="Y82" s="39"/>
      <c r="Z82" s="39"/>
      <c r="AA82" s="39" t="s">
        <v>318</v>
      </c>
      <c r="AB82" s="39" t="s">
        <v>318</v>
      </c>
      <c r="AC82" s="39" t="s">
        <v>318</v>
      </c>
      <c r="AD82" s="39" t="s">
        <v>318</v>
      </c>
      <c r="AE82" s="39" t="s">
        <v>319</v>
      </c>
      <c r="AF82" s="39" t="s">
        <v>318</v>
      </c>
      <c r="AG82" s="39" t="s">
        <v>318</v>
      </c>
      <c r="AH82" s="39" t="s">
        <v>318</v>
      </c>
      <c r="AI82" s="39" t="s">
        <v>318</v>
      </c>
      <c r="AJ82" s="39" t="s">
        <v>318</v>
      </c>
      <c r="AK82" s="39" t="s">
        <v>318</v>
      </c>
      <c r="AL82" s="39" t="s">
        <v>318</v>
      </c>
      <c r="AM82" s="39" t="s">
        <v>318</v>
      </c>
      <c r="AN82" s="39" t="s">
        <v>318</v>
      </c>
      <c r="AO82" s="39"/>
      <c r="AP82" s="39" t="s">
        <v>318</v>
      </c>
      <c r="AQ82" s="39" t="s">
        <v>318</v>
      </c>
      <c r="AR82" s="39" t="s">
        <v>318</v>
      </c>
      <c r="AS82" s="39" t="s">
        <v>318</v>
      </c>
      <c r="AT82" s="39" t="s">
        <v>318</v>
      </c>
      <c r="AU82" s="39" t="s">
        <v>318</v>
      </c>
      <c r="AV82" s="39"/>
      <c r="AW82" s="40"/>
    </row>
    <row r="83" spans="1:49" ht="30" x14ac:dyDescent="0.25">
      <c r="A83" s="42" t="s">
        <v>441</v>
      </c>
      <c r="B83" s="9" t="s">
        <v>86</v>
      </c>
      <c r="C83" s="9" t="s">
        <v>318</v>
      </c>
      <c r="D83" s="9" t="s">
        <v>318</v>
      </c>
      <c r="E83" s="9" t="s">
        <v>318</v>
      </c>
      <c r="F83" s="9" t="s">
        <v>318</v>
      </c>
      <c r="G83" s="9" t="s">
        <v>318</v>
      </c>
      <c r="H83" s="9" t="s">
        <v>318</v>
      </c>
      <c r="I83" s="9" t="s">
        <v>318</v>
      </c>
      <c r="J83" s="9" t="s">
        <v>318</v>
      </c>
      <c r="K83" s="9"/>
      <c r="L83" s="9"/>
      <c r="M83" s="9"/>
      <c r="N83" s="9" t="s">
        <v>318</v>
      </c>
      <c r="O83" s="9" t="s">
        <v>318</v>
      </c>
      <c r="P83" s="9" t="s">
        <v>318</v>
      </c>
      <c r="Q83" s="9" t="s">
        <v>318</v>
      </c>
      <c r="R83" s="9" t="s">
        <v>318</v>
      </c>
      <c r="S83" s="9" t="s">
        <v>318</v>
      </c>
      <c r="T83" s="9" t="s">
        <v>318</v>
      </c>
      <c r="U83" s="9" t="s">
        <v>318</v>
      </c>
      <c r="V83" s="9" t="s">
        <v>318</v>
      </c>
      <c r="W83" s="9" t="s">
        <v>318</v>
      </c>
      <c r="X83" s="9" t="s">
        <v>318</v>
      </c>
      <c r="Y83" s="9"/>
      <c r="Z83" s="9"/>
      <c r="AA83" s="9" t="s">
        <v>318</v>
      </c>
      <c r="AB83" s="9" t="s">
        <v>318</v>
      </c>
      <c r="AC83" s="9" t="s">
        <v>319</v>
      </c>
      <c r="AD83" s="9" t="s">
        <v>318</v>
      </c>
      <c r="AE83" s="9" t="s">
        <v>318</v>
      </c>
      <c r="AF83" s="9" t="s">
        <v>318</v>
      </c>
      <c r="AG83" s="9" t="s">
        <v>319</v>
      </c>
      <c r="AH83" s="9" t="s">
        <v>319</v>
      </c>
      <c r="AI83" s="9" t="s">
        <v>318</v>
      </c>
      <c r="AJ83" s="9" t="s">
        <v>319</v>
      </c>
      <c r="AK83" s="9" t="s">
        <v>318</v>
      </c>
      <c r="AL83" s="9" t="s">
        <v>319</v>
      </c>
      <c r="AM83" s="9" t="s">
        <v>318</v>
      </c>
      <c r="AN83" s="9" t="s">
        <v>318</v>
      </c>
      <c r="AO83" s="9"/>
      <c r="AP83" s="9" t="s">
        <v>318</v>
      </c>
      <c r="AQ83" s="9" t="s">
        <v>318</v>
      </c>
      <c r="AR83" s="9" t="s">
        <v>318</v>
      </c>
      <c r="AS83" s="9" t="s">
        <v>318</v>
      </c>
      <c r="AT83" s="9" t="s">
        <v>318</v>
      </c>
      <c r="AU83" s="9" t="s">
        <v>318</v>
      </c>
      <c r="AV83" s="9"/>
      <c r="AW83" s="43" t="s">
        <v>442</v>
      </c>
    </row>
    <row r="84" spans="1:49" x14ac:dyDescent="0.25">
      <c r="A84" s="38" t="s">
        <v>441</v>
      </c>
      <c r="B84" s="39" t="s">
        <v>443</v>
      </c>
      <c r="C84" s="39" t="s">
        <v>318</v>
      </c>
      <c r="D84" s="39" t="s">
        <v>318</v>
      </c>
      <c r="E84" s="39" t="s">
        <v>318</v>
      </c>
      <c r="F84" s="39" t="s">
        <v>318</v>
      </c>
      <c r="G84" s="39" t="s">
        <v>318</v>
      </c>
      <c r="H84" s="39" t="s">
        <v>318</v>
      </c>
      <c r="I84" s="39" t="s">
        <v>318</v>
      </c>
      <c r="J84" s="39" t="s">
        <v>318</v>
      </c>
      <c r="K84" s="39" t="s">
        <v>318</v>
      </c>
      <c r="L84" s="39" t="s">
        <v>318</v>
      </c>
      <c r="M84" s="39"/>
      <c r="N84" s="39" t="s">
        <v>318</v>
      </c>
      <c r="O84" s="39" t="s">
        <v>318</v>
      </c>
      <c r="P84" s="39" t="s">
        <v>318</v>
      </c>
      <c r="Q84" s="39" t="s">
        <v>318</v>
      </c>
      <c r="R84" s="39" t="s">
        <v>318</v>
      </c>
      <c r="S84" s="39" t="s">
        <v>318</v>
      </c>
      <c r="T84" s="39" t="s">
        <v>318</v>
      </c>
      <c r="U84" s="39" t="s">
        <v>318</v>
      </c>
      <c r="V84" s="39" t="s">
        <v>318</v>
      </c>
      <c r="W84" s="39" t="s">
        <v>318</v>
      </c>
      <c r="X84" s="39" t="s">
        <v>318</v>
      </c>
      <c r="Y84" s="39"/>
      <c r="Z84" s="39"/>
      <c r="AA84" s="39" t="s">
        <v>318</v>
      </c>
      <c r="AB84" s="39" t="s">
        <v>318</v>
      </c>
      <c r="AC84" s="39" t="s">
        <v>318</v>
      </c>
      <c r="AD84" s="39" t="s">
        <v>318</v>
      </c>
      <c r="AE84" s="39" t="s">
        <v>318</v>
      </c>
      <c r="AF84" s="39" t="s">
        <v>318</v>
      </c>
      <c r="AG84" s="39" t="s">
        <v>318</v>
      </c>
      <c r="AH84" s="39" t="s">
        <v>318</v>
      </c>
      <c r="AI84" s="39" t="s">
        <v>318</v>
      </c>
      <c r="AJ84" s="39" t="s">
        <v>318</v>
      </c>
      <c r="AK84" s="39" t="s">
        <v>318</v>
      </c>
      <c r="AL84" s="39" t="s">
        <v>318</v>
      </c>
      <c r="AM84" s="39" t="s">
        <v>318</v>
      </c>
      <c r="AN84" s="39" t="s">
        <v>318</v>
      </c>
      <c r="AO84" s="39"/>
      <c r="AP84" s="39" t="s">
        <v>318</v>
      </c>
      <c r="AQ84" s="39" t="s">
        <v>318</v>
      </c>
      <c r="AR84" s="39" t="s">
        <v>318</v>
      </c>
      <c r="AS84" s="39" t="s">
        <v>318</v>
      </c>
      <c r="AT84" s="39" t="s">
        <v>318</v>
      </c>
      <c r="AU84" s="39" t="s">
        <v>318</v>
      </c>
      <c r="AV84" s="39"/>
      <c r="AW84" s="40"/>
    </row>
    <row r="85" spans="1:49" x14ac:dyDescent="0.25">
      <c r="A85" s="42" t="s">
        <v>444</v>
      </c>
      <c r="B85" s="9" t="s">
        <v>87</v>
      </c>
      <c r="C85" s="9" t="s">
        <v>319</v>
      </c>
      <c r="D85" s="9" t="s">
        <v>318</v>
      </c>
      <c r="E85" s="9" t="s">
        <v>318</v>
      </c>
      <c r="F85" s="9" t="s">
        <v>318</v>
      </c>
      <c r="G85" s="9" t="s">
        <v>318</v>
      </c>
      <c r="H85" s="9" t="s">
        <v>318</v>
      </c>
      <c r="I85" s="9" t="s">
        <v>318</v>
      </c>
      <c r="J85" s="9" t="s">
        <v>318</v>
      </c>
      <c r="K85" s="9" t="s">
        <v>318</v>
      </c>
      <c r="L85" s="9" t="s">
        <v>318</v>
      </c>
      <c r="M85" s="9" t="s">
        <v>445</v>
      </c>
      <c r="N85" s="9" t="s">
        <v>319</v>
      </c>
      <c r="O85" s="9" t="s">
        <v>318</v>
      </c>
      <c r="P85" s="9" t="s">
        <v>318</v>
      </c>
      <c r="Q85" s="9" t="s">
        <v>318</v>
      </c>
      <c r="R85" s="9" t="s">
        <v>318</v>
      </c>
      <c r="S85" s="9" t="s">
        <v>319</v>
      </c>
      <c r="T85" s="9" t="s">
        <v>318</v>
      </c>
      <c r="U85" s="9" t="s">
        <v>318</v>
      </c>
      <c r="V85" s="9" t="s">
        <v>318</v>
      </c>
      <c r="W85" s="9" t="s">
        <v>318</v>
      </c>
      <c r="X85" s="9" t="s">
        <v>318</v>
      </c>
      <c r="Y85" s="9"/>
      <c r="Z85" s="9" t="s">
        <v>342</v>
      </c>
      <c r="AA85" s="9" t="s">
        <v>318</v>
      </c>
      <c r="AB85" s="9" t="s">
        <v>319</v>
      </c>
      <c r="AC85" s="9" t="s">
        <v>319</v>
      </c>
      <c r="AD85" s="9" t="s">
        <v>318</v>
      </c>
      <c r="AE85" s="9" t="s">
        <v>318</v>
      </c>
      <c r="AF85" s="9" t="s">
        <v>318</v>
      </c>
      <c r="AG85" s="9" t="s">
        <v>319</v>
      </c>
      <c r="AH85" s="9" t="s">
        <v>319</v>
      </c>
      <c r="AI85" s="9" t="s">
        <v>446</v>
      </c>
      <c r="AJ85" s="9" t="s">
        <v>319</v>
      </c>
      <c r="AK85" s="9" t="s">
        <v>318</v>
      </c>
      <c r="AL85" s="9" t="s">
        <v>319</v>
      </c>
      <c r="AM85" s="9" t="s">
        <v>319</v>
      </c>
      <c r="AN85" s="9" t="s">
        <v>318</v>
      </c>
      <c r="AO85" s="9"/>
      <c r="AP85" s="9" t="s">
        <v>318</v>
      </c>
      <c r="AQ85" s="9" t="s">
        <v>319</v>
      </c>
      <c r="AR85" s="9" t="s">
        <v>318</v>
      </c>
      <c r="AS85" s="9" t="s">
        <v>318</v>
      </c>
      <c r="AT85" s="9"/>
      <c r="AU85" s="9" t="s">
        <v>318</v>
      </c>
      <c r="AV85" s="9"/>
      <c r="AW85" s="43"/>
    </row>
    <row r="86" spans="1:49" x14ac:dyDescent="0.25">
      <c r="A86" s="38" t="s">
        <v>444</v>
      </c>
      <c r="B86" s="39" t="s">
        <v>447</v>
      </c>
      <c r="C86" s="39" t="s">
        <v>318</v>
      </c>
      <c r="D86" s="39" t="s">
        <v>318</v>
      </c>
      <c r="E86" s="39" t="s">
        <v>318</v>
      </c>
      <c r="F86" s="39" t="s">
        <v>318</v>
      </c>
      <c r="G86" s="39" t="s">
        <v>318</v>
      </c>
      <c r="H86" s="39" t="s">
        <v>318</v>
      </c>
      <c r="I86" s="39" t="s">
        <v>318</v>
      </c>
      <c r="J86" s="39" t="s">
        <v>318</v>
      </c>
      <c r="K86" s="39" t="s">
        <v>318</v>
      </c>
      <c r="L86" s="39" t="s">
        <v>318</v>
      </c>
      <c r="M86" s="39"/>
      <c r="N86" s="39" t="s">
        <v>318</v>
      </c>
      <c r="O86" s="39" t="s">
        <v>318</v>
      </c>
      <c r="P86" s="39" t="s">
        <v>318</v>
      </c>
      <c r="Q86" s="39" t="s">
        <v>318</v>
      </c>
      <c r="R86" s="39" t="s">
        <v>318</v>
      </c>
      <c r="S86" s="39" t="s">
        <v>318</v>
      </c>
      <c r="T86" s="39" t="s">
        <v>318</v>
      </c>
      <c r="U86" s="39" t="s">
        <v>318</v>
      </c>
      <c r="V86" s="39" t="s">
        <v>318</v>
      </c>
      <c r="W86" s="39" t="s">
        <v>318</v>
      </c>
      <c r="X86" s="39" t="s">
        <v>318</v>
      </c>
      <c r="Y86" s="39"/>
      <c r="Z86" s="39"/>
      <c r="AA86" s="39" t="s">
        <v>318</v>
      </c>
      <c r="AB86" s="39" t="s">
        <v>319</v>
      </c>
      <c r="AC86" s="39" t="s">
        <v>318</v>
      </c>
      <c r="AD86" s="39" t="s">
        <v>318</v>
      </c>
      <c r="AE86" s="39" t="s">
        <v>318</v>
      </c>
      <c r="AF86" s="39" t="s">
        <v>318</v>
      </c>
      <c r="AG86" s="39" t="s">
        <v>318</v>
      </c>
      <c r="AH86" s="39" t="s">
        <v>318</v>
      </c>
      <c r="AI86" s="39" t="s">
        <v>318</v>
      </c>
      <c r="AJ86" s="39" t="s">
        <v>318</v>
      </c>
      <c r="AK86" s="39" t="s">
        <v>318</v>
      </c>
      <c r="AL86" s="39" t="s">
        <v>318</v>
      </c>
      <c r="AM86" s="39" t="s">
        <v>318</v>
      </c>
      <c r="AN86" s="39" t="s">
        <v>318</v>
      </c>
      <c r="AO86" s="39"/>
      <c r="AP86" s="39" t="s">
        <v>318</v>
      </c>
      <c r="AQ86" s="39" t="s">
        <v>318</v>
      </c>
      <c r="AR86" s="39" t="s">
        <v>318</v>
      </c>
      <c r="AS86" s="39" t="s">
        <v>318</v>
      </c>
      <c r="AT86" s="39" t="s">
        <v>318</v>
      </c>
      <c r="AU86" s="39" t="s">
        <v>318</v>
      </c>
      <c r="AV86" s="39"/>
      <c r="AW86" s="40"/>
    </row>
    <row r="87" spans="1:49" x14ac:dyDescent="0.25">
      <c r="A87" s="42" t="s">
        <v>448</v>
      </c>
      <c r="B87" s="9" t="s">
        <v>449</v>
      </c>
      <c r="C87" s="9" t="s">
        <v>318</v>
      </c>
      <c r="D87" s="9" t="s">
        <v>318</v>
      </c>
      <c r="E87" s="9" t="s">
        <v>318</v>
      </c>
      <c r="F87" s="9" t="s">
        <v>318</v>
      </c>
      <c r="G87" s="9" t="s">
        <v>323</v>
      </c>
      <c r="H87" s="9" t="s">
        <v>323</v>
      </c>
      <c r="I87" s="9" t="s">
        <v>318</v>
      </c>
      <c r="J87" s="9" t="s">
        <v>318</v>
      </c>
      <c r="K87" s="9" t="s">
        <v>318</v>
      </c>
      <c r="L87" s="9" t="s">
        <v>318</v>
      </c>
      <c r="M87" s="9" t="s">
        <v>450</v>
      </c>
      <c r="N87" s="9" t="s">
        <v>318</v>
      </c>
      <c r="O87" s="9" t="s">
        <v>318</v>
      </c>
      <c r="P87" s="9" t="s">
        <v>318</v>
      </c>
      <c r="Q87" s="9" t="s">
        <v>318</v>
      </c>
      <c r="R87" s="9" t="s">
        <v>318</v>
      </c>
      <c r="S87" s="9" t="s">
        <v>319</v>
      </c>
      <c r="T87" s="9" t="s">
        <v>318</v>
      </c>
      <c r="U87" s="9" t="s">
        <v>318</v>
      </c>
      <c r="V87" s="9" t="s">
        <v>318</v>
      </c>
      <c r="W87" s="9" t="s">
        <v>318</v>
      </c>
      <c r="X87" s="9" t="s">
        <v>318</v>
      </c>
      <c r="Y87" s="9" t="s">
        <v>318</v>
      </c>
      <c r="Z87" s="9"/>
      <c r="AA87" s="9" t="s">
        <v>318</v>
      </c>
      <c r="AB87" s="9" t="s">
        <v>318</v>
      </c>
      <c r="AC87" s="9" t="s">
        <v>318</v>
      </c>
      <c r="AD87" s="9" t="s">
        <v>318</v>
      </c>
      <c r="AE87" s="9" t="s">
        <v>318</v>
      </c>
      <c r="AF87" s="9" t="s">
        <v>318</v>
      </c>
      <c r="AG87" s="9" t="s">
        <v>318</v>
      </c>
      <c r="AH87" s="9" t="s">
        <v>319</v>
      </c>
      <c r="AI87" s="9" t="s">
        <v>318</v>
      </c>
      <c r="AJ87" s="9" t="s">
        <v>319</v>
      </c>
      <c r="AK87" s="9" t="s">
        <v>318</v>
      </c>
      <c r="AL87" s="9" t="s">
        <v>319</v>
      </c>
      <c r="AM87" s="9" t="s">
        <v>318</v>
      </c>
      <c r="AN87" s="9" t="s">
        <v>318</v>
      </c>
      <c r="AO87" s="9"/>
      <c r="AP87" s="9" t="s">
        <v>318</v>
      </c>
      <c r="AQ87" s="9" t="s">
        <v>318</v>
      </c>
      <c r="AR87" s="9" t="s">
        <v>318</v>
      </c>
      <c r="AS87" s="9" t="s">
        <v>318</v>
      </c>
      <c r="AT87" s="9" t="s">
        <v>318</v>
      </c>
      <c r="AU87" s="9" t="s">
        <v>318</v>
      </c>
      <c r="AV87" s="9"/>
      <c r="AW87" s="43" t="s">
        <v>451</v>
      </c>
    </row>
    <row r="88" spans="1:49" x14ac:dyDescent="0.25">
      <c r="A88" s="38" t="s">
        <v>448</v>
      </c>
      <c r="B88" s="39" t="s">
        <v>452</v>
      </c>
      <c r="C88" s="39" t="s">
        <v>318</v>
      </c>
      <c r="D88" s="39" t="s">
        <v>318</v>
      </c>
      <c r="E88" s="39" t="s">
        <v>318</v>
      </c>
      <c r="F88" s="39" t="s">
        <v>318</v>
      </c>
      <c r="G88" s="39" t="s">
        <v>318</v>
      </c>
      <c r="H88" s="39" t="s">
        <v>318</v>
      </c>
      <c r="I88" s="39" t="s">
        <v>318</v>
      </c>
      <c r="J88" s="39" t="s">
        <v>318</v>
      </c>
      <c r="K88" s="39" t="s">
        <v>318</v>
      </c>
      <c r="L88" s="39" t="s">
        <v>318</v>
      </c>
      <c r="M88" s="39" t="s">
        <v>450</v>
      </c>
      <c r="N88" s="39" t="s">
        <v>318</v>
      </c>
      <c r="O88" s="39" t="s">
        <v>318</v>
      </c>
      <c r="P88" s="39" t="s">
        <v>318</v>
      </c>
      <c r="Q88" s="39" t="s">
        <v>318</v>
      </c>
      <c r="R88" s="39" t="s">
        <v>318</v>
      </c>
      <c r="S88" s="39" t="s">
        <v>318</v>
      </c>
      <c r="T88" s="39" t="s">
        <v>318</v>
      </c>
      <c r="U88" s="39" t="s">
        <v>318</v>
      </c>
      <c r="V88" s="39" t="s">
        <v>318</v>
      </c>
      <c r="W88" s="39" t="s">
        <v>318</v>
      </c>
      <c r="X88" s="39" t="s">
        <v>318</v>
      </c>
      <c r="Y88" s="41" t="s">
        <v>453</v>
      </c>
      <c r="Z88" s="39"/>
      <c r="AA88" s="39" t="s">
        <v>318</v>
      </c>
      <c r="AB88" s="39" t="s">
        <v>318</v>
      </c>
      <c r="AC88" s="39" t="s">
        <v>318</v>
      </c>
      <c r="AD88" s="39" t="s">
        <v>318</v>
      </c>
      <c r="AE88" s="39" t="s">
        <v>318</v>
      </c>
      <c r="AF88" s="39" t="s">
        <v>318</v>
      </c>
      <c r="AG88" s="39" t="s">
        <v>319</v>
      </c>
      <c r="AH88" s="39" t="s">
        <v>318</v>
      </c>
      <c r="AI88" s="39" t="s">
        <v>318</v>
      </c>
      <c r="AJ88" s="39" t="s">
        <v>319</v>
      </c>
      <c r="AK88" s="39" t="s">
        <v>318</v>
      </c>
      <c r="AL88" s="39" t="s">
        <v>318</v>
      </c>
      <c r="AM88" s="39" t="s">
        <v>318</v>
      </c>
      <c r="AN88" s="39" t="s">
        <v>318</v>
      </c>
      <c r="AO88" s="39" t="s">
        <v>454</v>
      </c>
      <c r="AP88" s="39" t="s">
        <v>318</v>
      </c>
      <c r="AQ88" s="39" t="s">
        <v>318</v>
      </c>
      <c r="AR88" s="39" t="s">
        <v>318</v>
      </c>
      <c r="AS88" s="39" t="s">
        <v>318</v>
      </c>
      <c r="AT88" s="39" t="s">
        <v>318</v>
      </c>
      <c r="AU88" s="39" t="s">
        <v>318</v>
      </c>
      <c r="AV88" s="39"/>
      <c r="AW88" s="40"/>
    </row>
    <row r="89" spans="1:49" x14ac:dyDescent="0.25">
      <c r="A89" s="42" t="s">
        <v>455</v>
      </c>
      <c r="B89" s="9" t="s">
        <v>456</v>
      </c>
      <c r="C89" s="9" t="s">
        <v>318</v>
      </c>
      <c r="D89" s="9" t="s">
        <v>318</v>
      </c>
      <c r="E89" s="9" t="s">
        <v>318</v>
      </c>
      <c r="F89" s="9" t="s">
        <v>318</v>
      </c>
      <c r="G89" s="9" t="s">
        <v>318</v>
      </c>
      <c r="H89" s="9" t="s">
        <v>318</v>
      </c>
      <c r="I89" s="9" t="s">
        <v>318</v>
      </c>
      <c r="J89" s="9" t="s">
        <v>318</v>
      </c>
      <c r="K89" s="9" t="s">
        <v>318</v>
      </c>
      <c r="L89" s="9" t="s">
        <v>318</v>
      </c>
      <c r="M89" s="9"/>
      <c r="N89" s="9" t="s">
        <v>318</v>
      </c>
      <c r="O89" s="9" t="s">
        <v>318</v>
      </c>
      <c r="P89" s="9" t="s">
        <v>318</v>
      </c>
      <c r="Q89" s="9" t="s">
        <v>318</v>
      </c>
      <c r="R89" s="9" t="s">
        <v>318</v>
      </c>
      <c r="S89" s="9" t="s">
        <v>318</v>
      </c>
      <c r="T89" s="9" t="s">
        <v>318</v>
      </c>
      <c r="U89" s="9" t="s">
        <v>318</v>
      </c>
      <c r="V89" s="9" t="s">
        <v>319</v>
      </c>
      <c r="W89" s="9" t="s">
        <v>318</v>
      </c>
      <c r="X89" s="9" t="s">
        <v>318</v>
      </c>
      <c r="Y89" s="9"/>
      <c r="Z89" s="9"/>
      <c r="AA89" s="9" t="s">
        <v>318</v>
      </c>
      <c r="AB89" s="9" t="s">
        <v>318</v>
      </c>
      <c r="AC89" s="9" t="s">
        <v>319</v>
      </c>
      <c r="AD89" s="9" t="s">
        <v>318</v>
      </c>
      <c r="AE89" s="9" t="s">
        <v>318</v>
      </c>
      <c r="AF89" s="9" t="s">
        <v>318</v>
      </c>
      <c r="AG89" s="9" t="s">
        <v>319</v>
      </c>
      <c r="AH89" s="9" t="s">
        <v>319</v>
      </c>
      <c r="AI89" s="9" t="s">
        <v>318</v>
      </c>
      <c r="AJ89" s="9" t="s">
        <v>319</v>
      </c>
      <c r="AK89" s="9" t="s">
        <v>318</v>
      </c>
      <c r="AL89" s="9" t="s">
        <v>318</v>
      </c>
      <c r="AM89" s="9" t="s">
        <v>318</v>
      </c>
      <c r="AN89" s="9" t="s">
        <v>318</v>
      </c>
      <c r="AO89" s="9"/>
      <c r="AP89" s="9" t="s">
        <v>318</v>
      </c>
      <c r="AQ89" s="9" t="s">
        <v>318</v>
      </c>
      <c r="AR89" s="9" t="s">
        <v>318</v>
      </c>
      <c r="AS89" s="9" t="s">
        <v>318</v>
      </c>
      <c r="AT89" s="9" t="s">
        <v>318</v>
      </c>
      <c r="AU89" s="9" t="s">
        <v>318</v>
      </c>
      <c r="AV89" s="9"/>
      <c r="AW89" s="43"/>
    </row>
    <row r="90" spans="1:49" x14ac:dyDescent="0.25">
      <c r="A90" s="38" t="s">
        <v>455</v>
      </c>
      <c r="B90" s="39" t="s">
        <v>457</v>
      </c>
      <c r="C90" s="39" t="s">
        <v>318</v>
      </c>
      <c r="D90" s="39" t="s">
        <v>318</v>
      </c>
      <c r="E90" s="39" t="s">
        <v>318</v>
      </c>
      <c r="F90" s="39" t="s">
        <v>318</v>
      </c>
      <c r="G90" s="39" t="s">
        <v>318</v>
      </c>
      <c r="H90" s="39" t="s">
        <v>318</v>
      </c>
      <c r="I90" s="39" t="s">
        <v>318</v>
      </c>
      <c r="J90" s="39" t="s">
        <v>318</v>
      </c>
      <c r="K90" s="39" t="s">
        <v>318</v>
      </c>
      <c r="L90" s="39" t="s">
        <v>318</v>
      </c>
      <c r="M90" s="39"/>
      <c r="N90" s="39" t="s">
        <v>318</v>
      </c>
      <c r="O90" s="39" t="s">
        <v>318</v>
      </c>
      <c r="P90" s="39" t="s">
        <v>318</v>
      </c>
      <c r="Q90" s="39" t="s">
        <v>318</v>
      </c>
      <c r="R90" s="39" t="s">
        <v>318</v>
      </c>
      <c r="S90" s="39" t="s">
        <v>318</v>
      </c>
      <c r="T90" s="39" t="s">
        <v>318</v>
      </c>
      <c r="U90" s="39" t="s">
        <v>319</v>
      </c>
      <c r="V90" s="39" t="s">
        <v>318</v>
      </c>
      <c r="W90" s="39" t="s">
        <v>318</v>
      </c>
      <c r="X90" s="39" t="s">
        <v>318</v>
      </c>
      <c r="Y90" s="39"/>
      <c r="Z90" s="39"/>
      <c r="AA90" s="39" t="s">
        <v>318</v>
      </c>
      <c r="AB90" s="39" t="s">
        <v>318</v>
      </c>
      <c r="AC90" s="39" t="s">
        <v>318</v>
      </c>
      <c r="AD90" s="39" t="s">
        <v>318</v>
      </c>
      <c r="AE90" s="39" t="s">
        <v>318</v>
      </c>
      <c r="AF90" s="39" t="s">
        <v>318</v>
      </c>
      <c r="AG90" s="39" t="s">
        <v>318</v>
      </c>
      <c r="AH90" s="39" t="s">
        <v>318</v>
      </c>
      <c r="AI90" s="39" t="s">
        <v>318</v>
      </c>
      <c r="AJ90" s="39" t="s">
        <v>318</v>
      </c>
      <c r="AK90" s="39" t="s">
        <v>318</v>
      </c>
      <c r="AL90" s="39" t="s">
        <v>318</v>
      </c>
      <c r="AM90" s="39" t="s">
        <v>318</v>
      </c>
      <c r="AN90" s="39" t="s">
        <v>318</v>
      </c>
      <c r="AO90" s="39"/>
      <c r="AP90" s="39" t="s">
        <v>318</v>
      </c>
      <c r="AQ90" s="39" t="s">
        <v>318</v>
      </c>
      <c r="AR90" s="39" t="s">
        <v>318</v>
      </c>
      <c r="AS90" s="39" t="s">
        <v>318</v>
      </c>
      <c r="AT90" s="39" t="s">
        <v>318</v>
      </c>
      <c r="AU90" s="39" t="s">
        <v>318</v>
      </c>
      <c r="AV90" s="39"/>
      <c r="AW90" s="40"/>
    </row>
    <row r="91" spans="1:49" x14ac:dyDescent="0.25">
      <c r="A91" s="42" t="s">
        <v>455</v>
      </c>
      <c r="B91" s="9" t="s">
        <v>458</v>
      </c>
      <c r="C91" s="9" t="s">
        <v>318</v>
      </c>
      <c r="D91" s="9" t="s">
        <v>318</v>
      </c>
      <c r="E91" s="9" t="s">
        <v>318</v>
      </c>
      <c r="F91" s="9" t="s">
        <v>318</v>
      </c>
      <c r="G91" s="9" t="s">
        <v>318</v>
      </c>
      <c r="H91" s="9" t="s">
        <v>318</v>
      </c>
      <c r="I91" s="9" t="s">
        <v>318</v>
      </c>
      <c r="J91" s="9" t="s">
        <v>318</v>
      </c>
      <c r="K91" s="9" t="s">
        <v>318</v>
      </c>
      <c r="L91" s="9" t="s">
        <v>318</v>
      </c>
      <c r="M91" s="9"/>
      <c r="N91" s="9" t="s">
        <v>318</v>
      </c>
      <c r="O91" s="9" t="s">
        <v>318</v>
      </c>
      <c r="P91" s="9" t="s">
        <v>318</v>
      </c>
      <c r="Q91" s="9" t="s">
        <v>318</v>
      </c>
      <c r="R91" s="9" t="s">
        <v>318</v>
      </c>
      <c r="S91" s="9" t="s">
        <v>318</v>
      </c>
      <c r="T91" s="9" t="s">
        <v>318</v>
      </c>
      <c r="U91" s="9" t="s">
        <v>318</v>
      </c>
      <c r="V91" s="9" t="s">
        <v>318</v>
      </c>
      <c r="W91" s="9" t="s">
        <v>318</v>
      </c>
      <c r="X91" s="9" t="s">
        <v>318</v>
      </c>
      <c r="Y91" s="9"/>
      <c r="Z91" s="9"/>
      <c r="AA91" s="9" t="s">
        <v>318</v>
      </c>
      <c r="AB91" s="9" t="s">
        <v>318</v>
      </c>
      <c r="AC91" s="9" t="s">
        <v>318</v>
      </c>
      <c r="AD91" s="9" t="s">
        <v>318</v>
      </c>
      <c r="AE91" s="9" t="s">
        <v>318</v>
      </c>
      <c r="AF91" s="9" t="s">
        <v>318</v>
      </c>
      <c r="AG91" s="9" t="s">
        <v>318</v>
      </c>
      <c r="AH91" s="9" t="s">
        <v>318</v>
      </c>
      <c r="AI91" s="9" t="s">
        <v>318</v>
      </c>
      <c r="AJ91" s="9" t="s">
        <v>318</v>
      </c>
      <c r="AK91" s="9" t="s">
        <v>318</v>
      </c>
      <c r="AL91" s="9" t="s">
        <v>318</v>
      </c>
      <c r="AM91" s="9" t="s">
        <v>318</v>
      </c>
      <c r="AN91" s="9" t="s">
        <v>318</v>
      </c>
      <c r="AO91" s="9"/>
      <c r="AP91" s="9" t="s">
        <v>318</v>
      </c>
      <c r="AQ91" s="9" t="s">
        <v>318</v>
      </c>
      <c r="AR91" s="9" t="s">
        <v>318</v>
      </c>
      <c r="AS91" s="9" t="s">
        <v>318</v>
      </c>
      <c r="AT91" s="9" t="s">
        <v>318</v>
      </c>
      <c r="AU91" s="9" t="s">
        <v>318</v>
      </c>
      <c r="AV91" s="9"/>
      <c r="AW91" s="43"/>
    </row>
    <row r="92" spans="1:49" x14ac:dyDescent="0.25">
      <c r="A92" s="38" t="s">
        <v>455</v>
      </c>
      <c r="B92" s="39" t="s">
        <v>459</v>
      </c>
      <c r="C92" s="39" t="s">
        <v>318</v>
      </c>
      <c r="D92" s="39" t="s">
        <v>318</v>
      </c>
      <c r="E92" s="39" t="s">
        <v>318</v>
      </c>
      <c r="F92" s="39" t="s">
        <v>318</v>
      </c>
      <c r="G92" s="39" t="s">
        <v>318</v>
      </c>
      <c r="H92" s="39" t="s">
        <v>318</v>
      </c>
      <c r="I92" s="39" t="s">
        <v>318</v>
      </c>
      <c r="J92" s="39" t="s">
        <v>318</v>
      </c>
      <c r="K92" s="39" t="s">
        <v>318</v>
      </c>
      <c r="L92" s="39" t="s">
        <v>318</v>
      </c>
      <c r="M92" s="39"/>
      <c r="N92" s="39" t="s">
        <v>318</v>
      </c>
      <c r="O92" s="39" t="s">
        <v>318</v>
      </c>
      <c r="P92" s="39" t="s">
        <v>318</v>
      </c>
      <c r="Q92" s="39" t="s">
        <v>318</v>
      </c>
      <c r="R92" s="39" t="s">
        <v>318</v>
      </c>
      <c r="S92" s="39" t="s">
        <v>318</v>
      </c>
      <c r="T92" s="39" t="s">
        <v>318</v>
      </c>
      <c r="U92" s="39" t="s">
        <v>318</v>
      </c>
      <c r="V92" s="39" t="s">
        <v>318</v>
      </c>
      <c r="W92" s="39" t="s">
        <v>318</v>
      </c>
      <c r="X92" s="39" t="s">
        <v>318</v>
      </c>
      <c r="Y92" s="39"/>
      <c r="Z92" s="39"/>
      <c r="AA92" s="39" t="s">
        <v>318</v>
      </c>
      <c r="AB92" s="39" t="s">
        <v>318</v>
      </c>
      <c r="AC92" s="39" t="s">
        <v>318</v>
      </c>
      <c r="AD92" s="39" t="s">
        <v>318</v>
      </c>
      <c r="AE92" s="39" t="s">
        <v>318</v>
      </c>
      <c r="AF92" s="39" t="s">
        <v>318</v>
      </c>
      <c r="AG92" s="39" t="s">
        <v>319</v>
      </c>
      <c r="AH92" s="39" t="s">
        <v>318</v>
      </c>
      <c r="AI92" s="39" t="s">
        <v>318</v>
      </c>
      <c r="AJ92" s="39" t="s">
        <v>319</v>
      </c>
      <c r="AK92" s="39" t="s">
        <v>318</v>
      </c>
      <c r="AL92" s="39" t="s">
        <v>318</v>
      </c>
      <c r="AM92" s="39" t="s">
        <v>318</v>
      </c>
      <c r="AN92" s="39" t="s">
        <v>318</v>
      </c>
      <c r="AO92" s="39"/>
      <c r="AP92" s="39" t="s">
        <v>318</v>
      </c>
      <c r="AQ92" s="39" t="s">
        <v>318</v>
      </c>
      <c r="AR92" s="39" t="s">
        <v>318</v>
      </c>
      <c r="AS92" s="39" t="s">
        <v>318</v>
      </c>
      <c r="AT92" s="39" t="s">
        <v>318</v>
      </c>
      <c r="AU92" s="39" t="s">
        <v>318</v>
      </c>
      <c r="AV92" s="39"/>
      <c r="AW92" s="40" t="s">
        <v>460</v>
      </c>
    </row>
    <row r="93" spans="1:49" ht="90" x14ac:dyDescent="0.25">
      <c r="A93" s="42" t="s">
        <v>455</v>
      </c>
      <c r="B93" s="9" t="s">
        <v>142</v>
      </c>
      <c r="C93" s="9" t="s">
        <v>318</v>
      </c>
      <c r="D93" s="9" t="s">
        <v>318</v>
      </c>
      <c r="E93" s="9" t="s">
        <v>318</v>
      </c>
      <c r="F93" s="9" t="s">
        <v>318</v>
      </c>
      <c r="G93" s="9" t="s">
        <v>318</v>
      </c>
      <c r="H93" s="9" t="s">
        <v>318</v>
      </c>
      <c r="I93" s="9" t="s">
        <v>318</v>
      </c>
      <c r="J93" s="9" t="s">
        <v>318</v>
      </c>
      <c r="K93" s="9" t="s">
        <v>318</v>
      </c>
      <c r="L93" s="9" t="s">
        <v>318</v>
      </c>
      <c r="M93" s="9"/>
      <c r="N93" s="9" t="s">
        <v>318</v>
      </c>
      <c r="O93" s="9" t="s">
        <v>318</v>
      </c>
      <c r="P93" s="9" t="s">
        <v>318</v>
      </c>
      <c r="Q93" s="9" t="s">
        <v>318</v>
      </c>
      <c r="R93" s="9" t="s">
        <v>318</v>
      </c>
      <c r="S93" s="9" t="s">
        <v>318</v>
      </c>
      <c r="T93" s="9" t="s">
        <v>318</v>
      </c>
      <c r="U93" s="9" t="s">
        <v>318</v>
      </c>
      <c r="V93" s="9" t="s">
        <v>319</v>
      </c>
      <c r="W93" s="9" t="s">
        <v>318</v>
      </c>
      <c r="X93" s="9" t="s">
        <v>318</v>
      </c>
      <c r="Y93" s="9"/>
      <c r="Z93" s="9"/>
      <c r="AA93" s="9" t="s">
        <v>318</v>
      </c>
      <c r="AB93" s="9" t="s">
        <v>318</v>
      </c>
      <c r="AC93" s="9" t="s">
        <v>319</v>
      </c>
      <c r="AD93" s="9" t="s">
        <v>318</v>
      </c>
      <c r="AE93" s="9" t="s">
        <v>318</v>
      </c>
      <c r="AF93" s="9" t="s">
        <v>318</v>
      </c>
      <c r="AG93" s="9" t="s">
        <v>318</v>
      </c>
      <c r="AH93" s="9" t="s">
        <v>319</v>
      </c>
      <c r="AI93" s="9" t="s">
        <v>318</v>
      </c>
      <c r="AJ93" s="9" t="s">
        <v>318</v>
      </c>
      <c r="AK93" s="9" t="s">
        <v>318</v>
      </c>
      <c r="AL93" s="9" t="s">
        <v>319</v>
      </c>
      <c r="AM93" s="9" t="s">
        <v>318</v>
      </c>
      <c r="AN93" s="9" t="s">
        <v>318</v>
      </c>
      <c r="AO93" s="9"/>
      <c r="AP93" s="9" t="s">
        <v>318</v>
      </c>
      <c r="AQ93" s="9" t="s">
        <v>318</v>
      </c>
      <c r="AR93" s="9" t="s">
        <v>318</v>
      </c>
      <c r="AS93" s="9" t="s">
        <v>318</v>
      </c>
      <c r="AT93" s="9" t="s">
        <v>318</v>
      </c>
      <c r="AU93" s="9" t="s">
        <v>318</v>
      </c>
      <c r="AV93" s="9"/>
      <c r="AW93" s="43" t="s">
        <v>461</v>
      </c>
    </row>
    <row r="94" spans="1:49" ht="90" x14ac:dyDescent="0.25">
      <c r="A94" s="38" t="s">
        <v>462</v>
      </c>
      <c r="B94" s="39" t="s">
        <v>64</v>
      </c>
      <c r="C94" s="39" t="s">
        <v>319</v>
      </c>
      <c r="D94" s="39" t="s">
        <v>318</v>
      </c>
      <c r="E94" s="39" t="s">
        <v>318</v>
      </c>
      <c r="F94" s="39" t="s">
        <v>318</v>
      </c>
      <c r="G94" s="39" t="s">
        <v>319</v>
      </c>
      <c r="H94" s="39" t="s">
        <v>319</v>
      </c>
      <c r="I94" s="39" t="s">
        <v>319</v>
      </c>
      <c r="J94" s="39" t="s">
        <v>319</v>
      </c>
      <c r="K94" s="39" t="s">
        <v>319</v>
      </c>
      <c r="L94" s="39" t="s">
        <v>319</v>
      </c>
      <c r="M94" s="39"/>
      <c r="N94" s="39" t="s">
        <v>319</v>
      </c>
      <c r="O94" s="39" t="s">
        <v>318</v>
      </c>
      <c r="P94" s="39" t="s">
        <v>318</v>
      </c>
      <c r="Q94" s="39" t="s">
        <v>319</v>
      </c>
      <c r="R94" s="39" t="s">
        <v>319</v>
      </c>
      <c r="S94" s="39" t="s">
        <v>319</v>
      </c>
      <c r="T94" s="39" t="s">
        <v>319</v>
      </c>
      <c r="U94" s="39" t="s">
        <v>319</v>
      </c>
      <c r="V94" s="39" t="s">
        <v>319</v>
      </c>
      <c r="W94" s="39" t="s">
        <v>319</v>
      </c>
      <c r="X94" s="39" t="s">
        <v>319</v>
      </c>
      <c r="Y94" s="39"/>
      <c r="Z94" s="39"/>
      <c r="AA94" s="39" t="s">
        <v>319</v>
      </c>
      <c r="AB94" s="39" t="s">
        <v>319</v>
      </c>
      <c r="AC94" s="39" t="s">
        <v>319</v>
      </c>
      <c r="AD94" s="39" t="s">
        <v>319</v>
      </c>
      <c r="AE94" s="39" t="s">
        <v>318</v>
      </c>
      <c r="AF94" s="39" t="s">
        <v>318</v>
      </c>
      <c r="AG94" s="39" t="s">
        <v>319</v>
      </c>
      <c r="AH94" s="39" t="s">
        <v>319</v>
      </c>
      <c r="AI94" s="39" t="s">
        <v>319</v>
      </c>
      <c r="AJ94" s="39" t="s">
        <v>319</v>
      </c>
      <c r="AK94" s="39" t="s">
        <v>318</v>
      </c>
      <c r="AL94" s="39" t="s">
        <v>319</v>
      </c>
      <c r="AM94" s="39" t="s">
        <v>319</v>
      </c>
      <c r="AN94" s="39" t="s">
        <v>319</v>
      </c>
      <c r="AO94" s="39"/>
      <c r="AP94" s="39" t="s">
        <v>318</v>
      </c>
      <c r="AQ94" s="39" t="s">
        <v>319</v>
      </c>
      <c r="AR94" s="39" t="s">
        <v>319</v>
      </c>
      <c r="AS94" s="39" t="s">
        <v>318</v>
      </c>
      <c r="AT94" s="39" t="s">
        <v>319</v>
      </c>
      <c r="AU94" s="39" t="s">
        <v>318</v>
      </c>
      <c r="AV94" s="39"/>
      <c r="AW94" s="40" t="s">
        <v>463</v>
      </c>
    </row>
    <row r="95" spans="1:49" x14ac:dyDescent="0.25">
      <c r="A95" s="42" t="s">
        <v>464</v>
      </c>
      <c r="B95" s="9" t="s">
        <v>143</v>
      </c>
      <c r="C95" s="9" t="s">
        <v>318</v>
      </c>
      <c r="D95" s="9" t="s">
        <v>318</v>
      </c>
      <c r="E95" s="9" t="s">
        <v>318</v>
      </c>
      <c r="F95" s="9" t="s">
        <v>318</v>
      </c>
      <c r="G95" s="9" t="s">
        <v>318</v>
      </c>
      <c r="H95" s="9" t="s">
        <v>318</v>
      </c>
      <c r="I95" s="9" t="s">
        <v>318</v>
      </c>
      <c r="J95" s="9" t="s">
        <v>318</v>
      </c>
      <c r="K95" s="9" t="s">
        <v>318</v>
      </c>
      <c r="L95" s="9" t="s">
        <v>318</v>
      </c>
      <c r="M95" s="9"/>
      <c r="N95" s="9" t="s">
        <v>318</v>
      </c>
      <c r="O95" s="9" t="s">
        <v>318</v>
      </c>
      <c r="P95" s="9" t="s">
        <v>318</v>
      </c>
      <c r="Q95" s="9" t="s">
        <v>318</v>
      </c>
      <c r="R95" s="9" t="s">
        <v>318</v>
      </c>
      <c r="S95" s="9" t="s">
        <v>318</v>
      </c>
      <c r="T95" s="9" t="s">
        <v>318</v>
      </c>
      <c r="U95" s="9" t="s">
        <v>318</v>
      </c>
      <c r="V95" s="9" t="s">
        <v>318</v>
      </c>
      <c r="W95" s="9" t="s">
        <v>318</v>
      </c>
      <c r="X95" s="9" t="s">
        <v>318</v>
      </c>
      <c r="Y95" s="9"/>
      <c r="Z95" s="9"/>
      <c r="AA95" s="9" t="s">
        <v>318</v>
      </c>
      <c r="AB95" s="9" t="s">
        <v>318</v>
      </c>
      <c r="AC95" s="9" t="s">
        <v>318</v>
      </c>
      <c r="AD95" s="9" t="s">
        <v>318</v>
      </c>
      <c r="AE95" s="9" t="s">
        <v>318</v>
      </c>
      <c r="AF95" s="9" t="s">
        <v>318</v>
      </c>
      <c r="AG95" s="9" t="s">
        <v>319</v>
      </c>
      <c r="AH95" s="9" t="s">
        <v>318</v>
      </c>
      <c r="AI95" s="9" t="s">
        <v>318</v>
      </c>
      <c r="AJ95" s="9" t="s">
        <v>319</v>
      </c>
      <c r="AK95" s="9" t="s">
        <v>318</v>
      </c>
      <c r="AL95" s="9" t="s">
        <v>319</v>
      </c>
      <c r="AM95" s="9" t="s">
        <v>318</v>
      </c>
      <c r="AN95" s="9" t="s">
        <v>318</v>
      </c>
      <c r="AO95" s="9"/>
      <c r="AP95" s="9" t="s">
        <v>318</v>
      </c>
      <c r="AQ95" s="9" t="s">
        <v>318</v>
      </c>
      <c r="AR95" s="9" t="s">
        <v>318</v>
      </c>
      <c r="AS95" s="9" t="s">
        <v>318</v>
      </c>
      <c r="AT95" s="9" t="s">
        <v>318</v>
      </c>
      <c r="AU95" s="9" t="s">
        <v>318</v>
      </c>
      <c r="AV95" s="9"/>
      <c r="AW95" s="43"/>
    </row>
    <row r="96" spans="1:49" ht="75" x14ac:dyDescent="0.25">
      <c r="A96" s="38" t="s">
        <v>465</v>
      </c>
      <c r="B96" s="39" t="s">
        <v>65</v>
      </c>
      <c r="C96" s="39" t="s">
        <v>318</v>
      </c>
      <c r="D96" s="39" t="s">
        <v>319</v>
      </c>
      <c r="E96" s="39" t="s">
        <v>318</v>
      </c>
      <c r="F96" s="39" t="s">
        <v>318</v>
      </c>
      <c r="G96" s="39" t="s">
        <v>319</v>
      </c>
      <c r="H96" s="39" t="s">
        <v>319</v>
      </c>
      <c r="I96" s="39" t="s">
        <v>318</v>
      </c>
      <c r="J96" s="39" t="s">
        <v>318</v>
      </c>
      <c r="K96" s="39" t="s">
        <v>318</v>
      </c>
      <c r="L96" s="39" t="s">
        <v>319</v>
      </c>
      <c r="M96" s="39"/>
      <c r="N96" s="39" t="s">
        <v>319</v>
      </c>
      <c r="O96" s="39" t="s">
        <v>318</v>
      </c>
      <c r="P96" s="39" t="s">
        <v>318</v>
      </c>
      <c r="Q96" s="39" t="s">
        <v>319</v>
      </c>
      <c r="R96" s="39" t="s">
        <v>319</v>
      </c>
      <c r="S96" s="39" t="s">
        <v>319</v>
      </c>
      <c r="T96" s="39" t="s">
        <v>318</v>
      </c>
      <c r="U96" s="39" t="s">
        <v>319</v>
      </c>
      <c r="V96" s="39" t="s">
        <v>319</v>
      </c>
      <c r="W96" s="39" t="s">
        <v>318</v>
      </c>
      <c r="X96" s="39" t="s">
        <v>318</v>
      </c>
      <c r="Y96" s="39"/>
      <c r="Z96" s="39"/>
      <c r="AA96" s="39" t="s">
        <v>319</v>
      </c>
      <c r="AB96" s="39" t="s">
        <v>319</v>
      </c>
      <c r="AC96" s="39" t="s">
        <v>318</v>
      </c>
      <c r="AD96" s="39" t="s">
        <v>318</v>
      </c>
      <c r="AE96" s="39" t="s">
        <v>318</v>
      </c>
      <c r="AF96" s="39" t="s">
        <v>318</v>
      </c>
      <c r="AG96" s="39" t="s">
        <v>319</v>
      </c>
      <c r="AH96" s="39" t="s">
        <v>319</v>
      </c>
      <c r="AI96" s="39" t="s">
        <v>319</v>
      </c>
      <c r="AJ96" s="39" t="s">
        <v>319</v>
      </c>
      <c r="AK96" s="39" t="s">
        <v>318</v>
      </c>
      <c r="AL96" s="39" t="s">
        <v>319</v>
      </c>
      <c r="AM96" s="39" t="s">
        <v>318</v>
      </c>
      <c r="AN96" s="39" t="s">
        <v>319</v>
      </c>
      <c r="AO96" s="39"/>
      <c r="AP96" s="39" t="s">
        <v>318</v>
      </c>
      <c r="AQ96" s="39" t="s">
        <v>318</v>
      </c>
      <c r="AR96" s="39" t="s">
        <v>319</v>
      </c>
      <c r="AS96" s="39" t="s">
        <v>318</v>
      </c>
      <c r="AT96" s="39" t="s">
        <v>318</v>
      </c>
      <c r="AU96" s="39" t="s">
        <v>319</v>
      </c>
      <c r="AV96" s="39"/>
      <c r="AW96" s="40" t="s">
        <v>466</v>
      </c>
    </row>
    <row r="97" spans="1:49" ht="30" x14ac:dyDescent="0.25">
      <c r="A97" s="42" t="s">
        <v>467</v>
      </c>
      <c r="B97" s="9" t="s">
        <v>89</v>
      </c>
      <c r="C97" s="9" t="s">
        <v>319</v>
      </c>
      <c r="D97" s="9" t="s">
        <v>318</v>
      </c>
      <c r="E97" s="9" t="s">
        <v>318</v>
      </c>
      <c r="F97" s="9" t="s">
        <v>318</v>
      </c>
      <c r="G97" s="9" t="s">
        <v>319</v>
      </c>
      <c r="H97" s="9" t="s">
        <v>323</v>
      </c>
      <c r="I97" s="9" t="s">
        <v>319</v>
      </c>
      <c r="J97" s="9" t="s">
        <v>318</v>
      </c>
      <c r="K97" s="9" t="s">
        <v>318</v>
      </c>
      <c r="L97" s="9" t="s">
        <v>319</v>
      </c>
      <c r="M97" s="9"/>
      <c r="N97" s="9" t="s">
        <v>319</v>
      </c>
      <c r="O97" s="9" t="s">
        <v>318</v>
      </c>
      <c r="P97" s="9" t="s">
        <v>318</v>
      </c>
      <c r="Q97" s="9" t="s">
        <v>318</v>
      </c>
      <c r="R97" s="9" t="s">
        <v>319</v>
      </c>
      <c r="S97" s="9" t="s">
        <v>319</v>
      </c>
      <c r="T97" s="9" t="s">
        <v>318</v>
      </c>
      <c r="U97" s="9" t="s">
        <v>318</v>
      </c>
      <c r="V97" s="9" t="s">
        <v>318</v>
      </c>
      <c r="W97" s="9" t="s">
        <v>318</v>
      </c>
      <c r="X97" s="9" t="s">
        <v>319</v>
      </c>
      <c r="Y97" s="16" t="s">
        <v>468</v>
      </c>
      <c r="Z97" s="9"/>
      <c r="AA97" s="9" t="s">
        <v>318</v>
      </c>
      <c r="AB97" s="9" t="s">
        <v>319</v>
      </c>
      <c r="AC97" s="9" t="s">
        <v>319</v>
      </c>
      <c r="AD97" s="9" t="s">
        <v>318</v>
      </c>
      <c r="AE97" s="9" t="s">
        <v>318</v>
      </c>
      <c r="AF97" s="9" t="s">
        <v>318</v>
      </c>
      <c r="AG97" s="9" t="s">
        <v>318</v>
      </c>
      <c r="AH97" s="9" t="s">
        <v>318</v>
      </c>
      <c r="AI97" s="9" t="s">
        <v>318</v>
      </c>
      <c r="AJ97" s="9" t="s">
        <v>319</v>
      </c>
      <c r="AK97" s="9" t="s">
        <v>318</v>
      </c>
      <c r="AL97" s="9" t="s">
        <v>319</v>
      </c>
      <c r="AM97" s="9" t="s">
        <v>318</v>
      </c>
      <c r="AN97" s="9" t="s">
        <v>318</v>
      </c>
      <c r="AO97" s="9"/>
      <c r="AP97" s="9" t="s">
        <v>318</v>
      </c>
      <c r="AQ97" s="9" t="s">
        <v>318</v>
      </c>
      <c r="AR97" s="9" t="s">
        <v>319</v>
      </c>
      <c r="AS97" s="9" t="s">
        <v>318</v>
      </c>
      <c r="AT97" s="9" t="s">
        <v>318</v>
      </c>
      <c r="AU97" s="9" t="s">
        <v>318</v>
      </c>
      <c r="AV97" s="9"/>
      <c r="AW97" s="43"/>
    </row>
    <row r="98" spans="1:49" x14ac:dyDescent="0.25">
      <c r="A98" s="38" t="s">
        <v>467</v>
      </c>
      <c r="B98" s="39" t="s">
        <v>153</v>
      </c>
      <c r="C98" s="39" t="s">
        <v>318</v>
      </c>
      <c r="D98" s="39" t="s">
        <v>318</v>
      </c>
      <c r="E98" s="39" t="s">
        <v>318</v>
      </c>
      <c r="F98" s="39" t="s">
        <v>318</v>
      </c>
      <c r="G98" s="39" t="s">
        <v>318</v>
      </c>
      <c r="H98" s="39" t="s">
        <v>318</v>
      </c>
      <c r="I98" s="39" t="s">
        <v>318</v>
      </c>
      <c r="J98" s="39" t="s">
        <v>318</v>
      </c>
      <c r="K98" s="39" t="s">
        <v>318</v>
      </c>
      <c r="L98" s="39" t="s">
        <v>318</v>
      </c>
      <c r="M98" s="39"/>
      <c r="N98" s="39" t="s">
        <v>318</v>
      </c>
      <c r="O98" s="39" t="s">
        <v>318</v>
      </c>
      <c r="P98" s="39" t="s">
        <v>318</v>
      </c>
      <c r="Q98" s="39" t="s">
        <v>318</v>
      </c>
      <c r="R98" s="39" t="s">
        <v>318</v>
      </c>
      <c r="S98" s="39" t="s">
        <v>318</v>
      </c>
      <c r="T98" s="39" t="s">
        <v>318</v>
      </c>
      <c r="U98" s="39" t="s">
        <v>318</v>
      </c>
      <c r="V98" s="39" t="s">
        <v>318</v>
      </c>
      <c r="W98" s="39" t="s">
        <v>318</v>
      </c>
      <c r="X98" s="39" t="s">
        <v>318</v>
      </c>
      <c r="Y98" s="39"/>
      <c r="Z98" s="39"/>
      <c r="AA98" s="39" t="s">
        <v>318</v>
      </c>
      <c r="AB98" s="39" t="s">
        <v>318</v>
      </c>
      <c r="AC98" s="39" t="s">
        <v>318</v>
      </c>
      <c r="AD98" s="39" t="s">
        <v>318</v>
      </c>
      <c r="AE98" s="39" t="s">
        <v>318</v>
      </c>
      <c r="AF98" s="39" t="s">
        <v>318</v>
      </c>
      <c r="AG98" s="39" t="s">
        <v>318</v>
      </c>
      <c r="AH98" s="39" t="s">
        <v>318</v>
      </c>
      <c r="AI98" s="39" t="s">
        <v>318</v>
      </c>
      <c r="AJ98" s="39" t="s">
        <v>318</v>
      </c>
      <c r="AK98" s="39" t="s">
        <v>318</v>
      </c>
      <c r="AL98" s="39" t="s">
        <v>318</v>
      </c>
      <c r="AM98" s="39" t="s">
        <v>318</v>
      </c>
      <c r="AN98" s="39" t="s">
        <v>318</v>
      </c>
      <c r="AO98" s="39"/>
      <c r="AP98" s="39" t="s">
        <v>318</v>
      </c>
      <c r="AQ98" s="39" t="s">
        <v>318</v>
      </c>
      <c r="AR98" s="39" t="s">
        <v>318</v>
      </c>
      <c r="AS98" s="39" t="s">
        <v>318</v>
      </c>
      <c r="AT98" s="39" t="s">
        <v>318</v>
      </c>
      <c r="AU98" s="39" t="s">
        <v>318</v>
      </c>
      <c r="AV98" s="39"/>
      <c r="AW98" s="40"/>
    </row>
    <row r="99" spans="1:49" x14ac:dyDescent="0.25">
      <c r="A99" s="42" t="s">
        <v>469</v>
      </c>
      <c r="B99" s="9" t="s">
        <v>470</v>
      </c>
      <c r="C99" s="9" t="s">
        <v>318</v>
      </c>
      <c r="D99" s="9" t="s">
        <v>318</v>
      </c>
      <c r="E99" s="9" t="s">
        <v>318</v>
      </c>
      <c r="F99" s="9" t="s">
        <v>318</v>
      </c>
      <c r="G99" s="9" t="s">
        <v>318</v>
      </c>
      <c r="H99" s="9" t="s">
        <v>318</v>
      </c>
      <c r="I99" s="9" t="s">
        <v>318</v>
      </c>
      <c r="J99" s="9" t="s">
        <v>318</v>
      </c>
      <c r="K99" s="9" t="s">
        <v>318</v>
      </c>
      <c r="L99" s="9" t="s">
        <v>318</v>
      </c>
      <c r="M99" s="9"/>
      <c r="N99" s="9" t="s">
        <v>318</v>
      </c>
      <c r="O99" s="9" t="s">
        <v>318</v>
      </c>
      <c r="P99" s="9" t="s">
        <v>318</v>
      </c>
      <c r="Q99" s="9" t="s">
        <v>318</v>
      </c>
      <c r="R99" s="9" t="s">
        <v>318</v>
      </c>
      <c r="S99" s="9" t="s">
        <v>318</v>
      </c>
      <c r="T99" s="9" t="s">
        <v>318</v>
      </c>
      <c r="U99" s="9" t="s">
        <v>318</v>
      </c>
      <c r="V99" s="9" t="s">
        <v>318</v>
      </c>
      <c r="W99" s="9" t="s">
        <v>318</v>
      </c>
      <c r="X99" s="9" t="s">
        <v>318</v>
      </c>
      <c r="Y99" s="9"/>
      <c r="Z99" s="9"/>
      <c r="AA99" s="9" t="s">
        <v>318</v>
      </c>
      <c r="AB99" s="9" t="s">
        <v>318</v>
      </c>
      <c r="AC99" s="9" t="s">
        <v>318</v>
      </c>
      <c r="AD99" s="9" t="s">
        <v>318</v>
      </c>
      <c r="AE99" s="9" t="s">
        <v>318</v>
      </c>
      <c r="AF99" s="9" t="s">
        <v>318</v>
      </c>
      <c r="AG99" s="9" t="s">
        <v>319</v>
      </c>
      <c r="AH99" s="9" t="s">
        <v>318</v>
      </c>
      <c r="AI99" s="9" t="s">
        <v>318</v>
      </c>
      <c r="AJ99" s="9" t="s">
        <v>319</v>
      </c>
      <c r="AK99" s="9" t="s">
        <v>318</v>
      </c>
      <c r="AL99" s="9" t="s">
        <v>318</v>
      </c>
      <c r="AM99" s="9" t="s">
        <v>318</v>
      </c>
      <c r="AN99" s="9" t="s">
        <v>318</v>
      </c>
      <c r="AO99" s="9"/>
      <c r="AP99" s="9" t="s">
        <v>318</v>
      </c>
      <c r="AQ99" s="9" t="s">
        <v>318</v>
      </c>
      <c r="AR99" s="9" t="s">
        <v>318</v>
      </c>
      <c r="AS99" s="9" t="s">
        <v>318</v>
      </c>
      <c r="AT99" s="9" t="s">
        <v>318</v>
      </c>
      <c r="AU99" s="9" t="s">
        <v>318</v>
      </c>
      <c r="AV99" s="9"/>
      <c r="AW99" s="43" t="s">
        <v>471</v>
      </c>
    </row>
    <row r="100" spans="1:49" x14ac:dyDescent="0.25">
      <c r="A100" s="38" t="s">
        <v>469</v>
      </c>
      <c r="B100" s="39" t="s">
        <v>144</v>
      </c>
      <c r="C100" s="39" t="s">
        <v>318</v>
      </c>
      <c r="D100" s="39" t="s">
        <v>318</v>
      </c>
      <c r="E100" s="39" t="s">
        <v>318</v>
      </c>
      <c r="F100" s="39" t="s">
        <v>318</v>
      </c>
      <c r="G100" s="39" t="s">
        <v>318</v>
      </c>
      <c r="H100" s="39" t="s">
        <v>318</v>
      </c>
      <c r="I100" s="39" t="s">
        <v>318</v>
      </c>
      <c r="J100" s="39" t="s">
        <v>318</v>
      </c>
      <c r="K100" s="39" t="s">
        <v>318</v>
      </c>
      <c r="L100" s="39" t="s">
        <v>318</v>
      </c>
      <c r="M100" s="39"/>
      <c r="N100" s="39" t="s">
        <v>318</v>
      </c>
      <c r="O100" s="39" t="s">
        <v>318</v>
      </c>
      <c r="P100" s="39" t="s">
        <v>318</v>
      </c>
      <c r="Q100" s="39" t="s">
        <v>318</v>
      </c>
      <c r="R100" s="39" t="s">
        <v>318</v>
      </c>
      <c r="S100" s="39" t="s">
        <v>318</v>
      </c>
      <c r="T100" s="39" t="s">
        <v>318</v>
      </c>
      <c r="U100" s="39" t="s">
        <v>318</v>
      </c>
      <c r="V100" s="39" t="s">
        <v>318</v>
      </c>
      <c r="W100" s="39" t="s">
        <v>318</v>
      </c>
      <c r="X100" s="39" t="s">
        <v>318</v>
      </c>
      <c r="Y100" s="39"/>
      <c r="Z100" s="39"/>
      <c r="AA100" s="39" t="s">
        <v>318</v>
      </c>
      <c r="AB100" s="39" t="s">
        <v>318</v>
      </c>
      <c r="AC100" s="39" t="s">
        <v>318</v>
      </c>
      <c r="AD100" s="39" t="s">
        <v>318</v>
      </c>
      <c r="AE100" s="39" t="s">
        <v>318</v>
      </c>
      <c r="AF100" s="39" t="s">
        <v>318</v>
      </c>
      <c r="AG100" s="39" t="s">
        <v>318</v>
      </c>
      <c r="AH100" s="39" t="s">
        <v>319</v>
      </c>
      <c r="AI100" s="39" t="s">
        <v>319</v>
      </c>
      <c r="AJ100" s="39" t="s">
        <v>319</v>
      </c>
      <c r="AK100" s="39" t="s">
        <v>318</v>
      </c>
      <c r="AL100" s="39" t="s">
        <v>319</v>
      </c>
      <c r="AM100" s="39" t="s">
        <v>318</v>
      </c>
      <c r="AN100" s="39" t="s">
        <v>318</v>
      </c>
      <c r="AO100" s="39"/>
      <c r="AP100" s="39" t="s">
        <v>318</v>
      </c>
      <c r="AQ100" s="39" t="s">
        <v>318</v>
      </c>
      <c r="AR100" s="39" t="s">
        <v>318</v>
      </c>
      <c r="AS100" s="39" t="s">
        <v>318</v>
      </c>
      <c r="AT100" s="39" t="s">
        <v>318</v>
      </c>
      <c r="AU100" s="39" t="s">
        <v>318</v>
      </c>
      <c r="AV100" s="39"/>
      <c r="AW100" s="40"/>
    </row>
    <row r="101" spans="1:49" x14ac:dyDescent="0.25">
      <c r="A101" s="42" t="s">
        <v>472</v>
      </c>
      <c r="B101" s="9" t="s">
        <v>473</v>
      </c>
      <c r="C101" s="9" t="s">
        <v>318</v>
      </c>
      <c r="D101" s="9" t="s">
        <v>318</v>
      </c>
      <c r="E101" s="9" t="s">
        <v>318</v>
      </c>
      <c r="F101" s="9" t="s">
        <v>318</v>
      </c>
      <c r="G101" s="9" t="s">
        <v>318</v>
      </c>
      <c r="H101" s="9" t="s">
        <v>318</v>
      </c>
      <c r="I101" s="9" t="s">
        <v>318</v>
      </c>
      <c r="J101" s="9" t="s">
        <v>318</v>
      </c>
      <c r="K101" s="9" t="s">
        <v>318</v>
      </c>
      <c r="L101" s="9" t="s">
        <v>318</v>
      </c>
      <c r="M101" s="9"/>
      <c r="N101" s="9" t="s">
        <v>318</v>
      </c>
      <c r="O101" s="9" t="s">
        <v>318</v>
      </c>
      <c r="P101" s="9" t="s">
        <v>318</v>
      </c>
      <c r="Q101" s="9" t="s">
        <v>318</v>
      </c>
      <c r="R101" s="9" t="s">
        <v>318</v>
      </c>
      <c r="S101" s="9" t="s">
        <v>318</v>
      </c>
      <c r="T101" s="9" t="s">
        <v>318</v>
      </c>
      <c r="U101" s="9" t="s">
        <v>318</v>
      </c>
      <c r="V101" s="9" t="s">
        <v>318</v>
      </c>
      <c r="W101" s="9" t="s">
        <v>318</v>
      </c>
      <c r="X101" s="9" t="s">
        <v>318</v>
      </c>
      <c r="Y101" s="9"/>
      <c r="Z101" s="9"/>
      <c r="AA101" s="9" t="s">
        <v>318</v>
      </c>
      <c r="AB101" s="9" t="s">
        <v>318</v>
      </c>
      <c r="AC101" s="9" t="s">
        <v>318</v>
      </c>
      <c r="AD101" s="9" t="s">
        <v>318</v>
      </c>
      <c r="AE101" s="9" t="s">
        <v>318</v>
      </c>
      <c r="AF101" s="9" t="s">
        <v>318</v>
      </c>
      <c r="AG101" s="9" t="s">
        <v>318</v>
      </c>
      <c r="AH101" s="9" t="s">
        <v>318</v>
      </c>
      <c r="AI101" s="9" t="s">
        <v>318</v>
      </c>
      <c r="AJ101" s="9" t="s">
        <v>318</v>
      </c>
      <c r="AK101" s="9" t="s">
        <v>318</v>
      </c>
      <c r="AL101" s="9" t="s">
        <v>318</v>
      </c>
      <c r="AM101" s="9" t="s">
        <v>318</v>
      </c>
      <c r="AN101" s="9" t="s">
        <v>318</v>
      </c>
      <c r="AO101" s="9"/>
      <c r="AP101" s="9" t="s">
        <v>318</v>
      </c>
      <c r="AQ101" s="9" t="s">
        <v>318</v>
      </c>
      <c r="AR101" s="9" t="s">
        <v>318</v>
      </c>
      <c r="AS101" s="9" t="s">
        <v>318</v>
      </c>
      <c r="AT101" s="9" t="s">
        <v>318</v>
      </c>
      <c r="AU101" s="9" t="s">
        <v>318</v>
      </c>
      <c r="AV101" s="9"/>
      <c r="AW101" s="43"/>
    </row>
    <row r="102" spans="1:49" ht="30" x14ac:dyDescent="0.25">
      <c r="A102" s="38" t="s">
        <v>474</v>
      </c>
      <c r="B102" s="39" t="s">
        <v>90</v>
      </c>
      <c r="C102" s="39" t="s">
        <v>318</v>
      </c>
      <c r="D102" s="39" t="s">
        <v>318</v>
      </c>
      <c r="E102" s="39" t="s">
        <v>318</v>
      </c>
      <c r="F102" s="39" t="s">
        <v>318</v>
      </c>
      <c r="G102" s="39" t="s">
        <v>318</v>
      </c>
      <c r="H102" s="39" t="s">
        <v>318</v>
      </c>
      <c r="I102" s="39" t="s">
        <v>318</v>
      </c>
      <c r="J102" s="41" t="s">
        <v>475</v>
      </c>
      <c r="K102" s="39" t="s">
        <v>318</v>
      </c>
      <c r="L102" s="39" t="s">
        <v>476</v>
      </c>
      <c r="M102" s="39"/>
      <c r="N102" s="39" t="s">
        <v>319</v>
      </c>
      <c r="O102" s="39" t="s">
        <v>318</v>
      </c>
      <c r="P102" s="39" t="s">
        <v>318</v>
      </c>
      <c r="Q102" s="39" t="s">
        <v>318</v>
      </c>
      <c r="R102" s="39" t="s">
        <v>318</v>
      </c>
      <c r="S102" s="39" t="s">
        <v>318</v>
      </c>
      <c r="T102" s="39" t="s">
        <v>318</v>
      </c>
      <c r="U102" s="39" t="s">
        <v>318</v>
      </c>
      <c r="V102" s="39" t="s">
        <v>318</v>
      </c>
      <c r="W102" s="39" t="s">
        <v>318</v>
      </c>
      <c r="X102" s="39" t="s">
        <v>319</v>
      </c>
      <c r="Y102" s="39"/>
      <c r="Z102" s="39"/>
      <c r="AA102" s="39" t="s">
        <v>318</v>
      </c>
      <c r="AB102" s="39" t="s">
        <v>318</v>
      </c>
      <c r="AC102" s="39" t="s">
        <v>318</v>
      </c>
      <c r="AD102" s="39" t="s">
        <v>318</v>
      </c>
      <c r="AE102" s="39" t="s">
        <v>318</v>
      </c>
      <c r="AF102" s="39" t="s">
        <v>318</v>
      </c>
      <c r="AG102" s="39" t="s">
        <v>318</v>
      </c>
      <c r="AH102" s="39" t="s">
        <v>318</v>
      </c>
      <c r="AI102" s="39" t="s">
        <v>318</v>
      </c>
      <c r="AJ102" s="39" t="s">
        <v>318</v>
      </c>
      <c r="AK102" s="39" t="s">
        <v>318</v>
      </c>
      <c r="AL102" s="39" t="s">
        <v>319</v>
      </c>
      <c r="AM102" s="39" t="s">
        <v>318</v>
      </c>
      <c r="AN102" s="39" t="s">
        <v>318</v>
      </c>
      <c r="AO102" s="39" t="s">
        <v>477</v>
      </c>
      <c r="AP102" s="39" t="s">
        <v>318</v>
      </c>
      <c r="AQ102" s="39" t="s">
        <v>318</v>
      </c>
      <c r="AR102" s="39" t="s">
        <v>318</v>
      </c>
      <c r="AS102" s="39" t="s">
        <v>318</v>
      </c>
      <c r="AT102" s="39" t="s">
        <v>318</v>
      </c>
      <c r="AU102" s="39" t="s">
        <v>318</v>
      </c>
      <c r="AV102" s="39"/>
      <c r="AW102" s="40"/>
    </row>
    <row r="103" spans="1:49" x14ac:dyDescent="0.25">
      <c r="A103" s="42" t="s">
        <v>478</v>
      </c>
      <c r="B103" s="9" t="s">
        <v>479</v>
      </c>
      <c r="C103" s="9" t="s">
        <v>318</v>
      </c>
      <c r="D103" s="9" t="s">
        <v>318</v>
      </c>
      <c r="E103" s="9" t="s">
        <v>318</v>
      </c>
      <c r="F103" s="9" t="s">
        <v>318</v>
      </c>
      <c r="G103" s="9" t="s">
        <v>318</v>
      </c>
      <c r="H103" s="9" t="s">
        <v>318</v>
      </c>
      <c r="I103" s="9" t="s">
        <v>318</v>
      </c>
      <c r="J103" s="9" t="s">
        <v>318</v>
      </c>
      <c r="K103" s="9" t="s">
        <v>318</v>
      </c>
      <c r="L103" s="9" t="s">
        <v>318</v>
      </c>
      <c r="M103" s="9"/>
      <c r="N103" s="9" t="s">
        <v>318</v>
      </c>
      <c r="O103" s="9" t="s">
        <v>318</v>
      </c>
      <c r="P103" s="9" t="s">
        <v>318</v>
      </c>
      <c r="Q103" s="9" t="s">
        <v>318</v>
      </c>
      <c r="R103" s="9" t="s">
        <v>318</v>
      </c>
      <c r="S103" s="9" t="s">
        <v>318</v>
      </c>
      <c r="T103" s="9" t="s">
        <v>318</v>
      </c>
      <c r="U103" s="9" t="s">
        <v>318</v>
      </c>
      <c r="V103" s="9" t="s">
        <v>318</v>
      </c>
      <c r="W103" s="9" t="s">
        <v>318</v>
      </c>
      <c r="X103" s="9" t="s">
        <v>318</v>
      </c>
      <c r="Y103" s="9"/>
      <c r="Z103" s="9"/>
      <c r="AA103" s="9" t="s">
        <v>318</v>
      </c>
      <c r="AB103" s="9" t="s">
        <v>318</v>
      </c>
      <c r="AC103" s="9" t="s">
        <v>318</v>
      </c>
      <c r="AD103" s="9" t="s">
        <v>318</v>
      </c>
      <c r="AE103" s="9" t="s">
        <v>318</v>
      </c>
      <c r="AF103" s="9" t="s">
        <v>318</v>
      </c>
      <c r="AG103" s="9" t="s">
        <v>318</v>
      </c>
      <c r="AH103" s="9" t="s">
        <v>318</v>
      </c>
      <c r="AI103" s="9" t="s">
        <v>318</v>
      </c>
      <c r="AJ103" s="9" t="s">
        <v>318</v>
      </c>
      <c r="AK103" s="9" t="s">
        <v>318</v>
      </c>
      <c r="AL103" s="9" t="s">
        <v>319</v>
      </c>
      <c r="AM103" s="9" t="s">
        <v>318</v>
      </c>
      <c r="AN103" s="9" t="s">
        <v>318</v>
      </c>
      <c r="AO103" s="9"/>
      <c r="AP103" s="9" t="s">
        <v>318</v>
      </c>
      <c r="AQ103" s="9" t="s">
        <v>318</v>
      </c>
      <c r="AR103" s="9" t="s">
        <v>318</v>
      </c>
      <c r="AS103" s="9" t="s">
        <v>318</v>
      </c>
      <c r="AT103" s="9" t="s">
        <v>318</v>
      </c>
      <c r="AU103" s="9" t="s">
        <v>318</v>
      </c>
      <c r="AV103" s="9"/>
      <c r="AW103" s="43"/>
    </row>
    <row r="104" spans="1:49" x14ac:dyDescent="0.25">
      <c r="A104" s="38" t="s">
        <v>478</v>
      </c>
      <c r="B104" s="39" t="s">
        <v>145</v>
      </c>
      <c r="C104" s="39" t="s">
        <v>318</v>
      </c>
      <c r="D104" s="39" t="s">
        <v>318</v>
      </c>
      <c r="E104" s="39" t="s">
        <v>318</v>
      </c>
      <c r="F104" s="39" t="s">
        <v>318</v>
      </c>
      <c r="G104" s="39" t="s">
        <v>318</v>
      </c>
      <c r="H104" s="39" t="s">
        <v>318</v>
      </c>
      <c r="I104" s="39" t="s">
        <v>318</v>
      </c>
      <c r="J104" s="39" t="s">
        <v>318</v>
      </c>
      <c r="K104" s="39" t="s">
        <v>318</v>
      </c>
      <c r="L104" s="39" t="s">
        <v>318</v>
      </c>
      <c r="M104" s="39"/>
      <c r="N104" s="39" t="s">
        <v>318</v>
      </c>
      <c r="O104" s="39" t="s">
        <v>318</v>
      </c>
      <c r="P104" s="39" t="s">
        <v>318</v>
      </c>
      <c r="Q104" s="39" t="s">
        <v>318</v>
      </c>
      <c r="R104" s="39" t="s">
        <v>318</v>
      </c>
      <c r="S104" s="39" t="s">
        <v>318</v>
      </c>
      <c r="T104" s="39" t="s">
        <v>318</v>
      </c>
      <c r="U104" s="39" t="s">
        <v>318</v>
      </c>
      <c r="V104" s="39" t="s">
        <v>318</v>
      </c>
      <c r="W104" s="39" t="s">
        <v>318</v>
      </c>
      <c r="X104" s="39" t="s">
        <v>318</v>
      </c>
      <c r="Y104" s="39"/>
      <c r="Z104" s="39"/>
      <c r="AA104" s="39" t="s">
        <v>319</v>
      </c>
      <c r="AB104" s="39" t="s">
        <v>318</v>
      </c>
      <c r="AC104" s="39" t="s">
        <v>319</v>
      </c>
      <c r="AD104" s="39" t="s">
        <v>318</v>
      </c>
      <c r="AE104" s="39" t="s">
        <v>318</v>
      </c>
      <c r="AF104" s="39" t="s">
        <v>318</v>
      </c>
      <c r="AG104" s="39" t="s">
        <v>319</v>
      </c>
      <c r="AH104" s="39" t="s">
        <v>318</v>
      </c>
      <c r="AI104" s="39" t="s">
        <v>318</v>
      </c>
      <c r="AJ104" s="39" t="s">
        <v>319</v>
      </c>
      <c r="AK104" s="39" t="s">
        <v>318</v>
      </c>
      <c r="AL104" s="39" t="s">
        <v>318</v>
      </c>
      <c r="AM104" s="39" t="s">
        <v>318</v>
      </c>
      <c r="AN104" s="39" t="s">
        <v>318</v>
      </c>
      <c r="AO104" s="39"/>
      <c r="AP104" s="39" t="s">
        <v>318</v>
      </c>
      <c r="AQ104" s="39" t="s">
        <v>318</v>
      </c>
      <c r="AR104" s="39" t="s">
        <v>318</v>
      </c>
      <c r="AS104" s="39" t="s">
        <v>318</v>
      </c>
      <c r="AT104" s="39" t="s">
        <v>318</v>
      </c>
      <c r="AU104" s="39" t="s">
        <v>318</v>
      </c>
      <c r="AV104" s="39"/>
      <c r="AW104" s="40"/>
    </row>
    <row r="105" spans="1:49" ht="330" x14ac:dyDescent="0.25">
      <c r="A105" s="42" t="s">
        <v>480</v>
      </c>
      <c r="B105" s="9" t="s">
        <v>163</v>
      </c>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t="s">
        <v>319</v>
      </c>
      <c r="AM105" s="9"/>
      <c r="AN105" s="9"/>
      <c r="AO105" s="9"/>
      <c r="AP105" s="9"/>
      <c r="AQ105" s="9"/>
      <c r="AR105" s="9"/>
      <c r="AS105" s="9"/>
      <c r="AT105" s="9"/>
      <c r="AU105" s="9"/>
      <c r="AV105" s="9"/>
      <c r="AW105" s="43" t="s">
        <v>481</v>
      </c>
    </row>
    <row r="106" spans="1:49" x14ac:dyDescent="0.25">
      <c r="A106" s="38" t="s">
        <v>480</v>
      </c>
      <c r="B106" s="39" t="s">
        <v>482</v>
      </c>
      <c r="C106" s="39" t="s">
        <v>318</v>
      </c>
      <c r="D106" s="39" t="s">
        <v>318</v>
      </c>
      <c r="E106" s="39" t="s">
        <v>318</v>
      </c>
      <c r="F106" s="39" t="s">
        <v>318</v>
      </c>
      <c r="G106" s="39" t="s">
        <v>318</v>
      </c>
      <c r="H106" s="39" t="s">
        <v>318</v>
      </c>
      <c r="I106" s="39" t="s">
        <v>318</v>
      </c>
      <c r="J106" s="39" t="s">
        <v>318</v>
      </c>
      <c r="K106" s="39" t="s">
        <v>318</v>
      </c>
      <c r="L106" s="39" t="s">
        <v>318</v>
      </c>
      <c r="M106" s="39"/>
      <c r="N106" s="39" t="s">
        <v>318</v>
      </c>
      <c r="O106" s="39" t="s">
        <v>318</v>
      </c>
      <c r="P106" s="39" t="s">
        <v>318</v>
      </c>
      <c r="Q106" s="39" t="s">
        <v>318</v>
      </c>
      <c r="R106" s="39" t="s">
        <v>318</v>
      </c>
      <c r="S106" s="39" t="s">
        <v>318</v>
      </c>
      <c r="T106" s="39" t="s">
        <v>318</v>
      </c>
      <c r="U106" s="39" t="s">
        <v>318</v>
      </c>
      <c r="V106" s="39" t="s">
        <v>318</v>
      </c>
      <c r="W106" s="39" t="s">
        <v>318</v>
      </c>
      <c r="X106" s="39" t="s">
        <v>318</v>
      </c>
      <c r="Y106" s="39"/>
      <c r="Z106" s="39"/>
      <c r="AA106" s="39" t="s">
        <v>318</v>
      </c>
      <c r="AB106" s="39" t="s">
        <v>318</v>
      </c>
      <c r="AC106" s="39" t="s">
        <v>318</v>
      </c>
      <c r="AD106" s="39" t="s">
        <v>318</v>
      </c>
      <c r="AE106" s="39" t="s">
        <v>318</v>
      </c>
      <c r="AF106" s="39" t="s">
        <v>318</v>
      </c>
      <c r="AG106" s="39" t="s">
        <v>318</v>
      </c>
      <c r="AH106" s="39" t="s">
        <v>318</v>
      </c>
      <c r="AI106" s="39" t="s">
        <v>318</v>
      </c>
      <c r="AJ106" s="39" t="s">
        <v>318</v>
      </c>
      <c r="AK106" s="39" t="s">
        <v>318</v>
      </c>
      <c r="AL106" s="39" t="s">
        <v>318</v>
      </c>
      <c r="AM106" s="39" t="s">
        <v>318</v>
      </c>
      <c r="AN106" s="39" t="s">
        <v>318</v>
      </c>
      <c r="AO106" s="39"/>
      <c r="AP106" s="39" t="s">
        <v>318</v>
      </c>
      <c r="AQ106" s="39" t="s">
        <v>318</v>
      </c>
      <c r="AR106" s="39" t="s">
        <v>318</v>
      </c>
      <c r="AS106" s="39" t="s">
        <v>318</v>
      </c>
      <c r="AT106" s="39" t="s">
        <v>318</v>
      </c>
      <c r="AU106" s="39" t="s">
        <v>318</v>
      </c>
      <c r="AV106" s="39"/>
      <c r="AW106" s="40"/>
    </row>
    <row r="107" spans="1:49" x14ac:dyDescent="0.25">
      <c r="A107" s="42" t="s">
        <v>480</v>
      </c>
      <c r="B107" s="9" t="s">
        <v>483</v>
      </c>
      <c r="C107" s="9" t="s">
        <v>319</v>
      </c>
      <c r="D107" s="9" t="s">
        <v>318</v>
      </c>
      <c r="E107" s="9" t="s">
        <v>318</v>
      </c>
      <c r="F107" s="9" t="s">
        <v>318</v>
      </c>
      <c r="G107" s="9" t="s">
        <v>318</v>
      </c>
      <c r="H107" s="9" t="s">
        <v>318</v>
      </c>
      <c r="I107" s="9" t="s">
        <v>319</v>
      </c>
      <c r="J107" s="9" t="s">
        <v>319</v>
      </c>
      <c r="K107" s="9" t="s">
        <v>318</v>
      </c>
      <c r="L107" s="9" t="s">
        <v>319</v>
      </c>
      <c r="M107" s="9" t="s">
        <v>484</v>
      </c>
      <c r="N107" s="9"/>
      <c r="O107" s="9"/>
      <c r="P107" s="9"/>
      <c r="Q107" s="9" t="s">
        <v>319</v>
      </c>
      <c r="R107" s="9" t="s">
        <v>319</v>
      </c>
      <c r="S107" s="9" t="s">
        <v>318</v>
      </c>
      <c r="T107" s="9" t="s">
        <v>318</v>
      </c>
      <c r="U107" s="9" t="s">
        <v>319</v>
      </c>
      <c r="V107" s="9" t="s">
        <v>319</v>
      </c>
      <c r="W107" s="9" t="s">
        <v>319</v>
      </c>
      <c r="X107" s="9" t="s">
        <v>319</v>
      </c>
      <c r="Y107" s="9"/>
      <c r="Z107" s="9"/>
      <c r="AA107" s="9" t="s">
        <v>318</v>
      </c>
      <c r="AB107" s="9" t="s">
        <v>318</v>
      </c>
      <c r="AC107" s="9" t="s">
        <v>318</v>
      </c>
      <c r="AD107" s="9" t="s">
        <v>318</v>
      </c>
      <c r="AE107" s="9" t="s">
        <v>318</v>
      </c>
      <c r="AF107" s="9" t="s">
        <v>318</v>
      </c>
      <c r="AG107" s="9" t="s">
        <v>318</v>
      </c>
      <c r="AH107" s="9" t="s">
        <v>318</v>
      </c>
      <c r="AI107" s="9" t="s">
        <v>318</v>
      </c>
      <c r="AJ107" s="9" t="s">
        <v>318</v>
      </c>
      <c r="AK107" s="9" t="s">
        <v>318</v>
      </c>
      <c r="AL107" s="9" t="s">
        <v>319</v>
      </c>
      <c r="AM107" s="9" t="s">
        <v>318</v>
      </c>
      <c r="AN107" s="9" t="s">
        <v>319</v>
      </c>
      <c r="AO107" s="9"/>
      <c r="AP107" s="9" t="s">
        <v>319</v>
      </c>
      <c r="AQ107" s="9" t="s">
        <v>318</v>
      </c>
      <c r="AR107" s="9" t="s">
        <v>318</v>
      </c>
      <c r="AS107" s="9" t="s">
        <v>318</v>
      </c>
      <c r="AT107" s="9" t="s">
        <v>318</v>
      </c>
      <c r="AU107" s="9" t="s">
        <v>318</v>
      </c>
      <c r="AV107" s="9" t="s">
        <v>485</v>
      </c>
      <c r="AW107" s="43"/>
    </row>
    <row r="108" spans="1:49" x14ac:dyDescent="0.25">
      <c r="A108" s="38" t="s">
        <v>480</v>
      </c>
      <c r="B108" s="39" t="s">
        <v>174</v>
      </c>
      <c r="C108" s="39" t="s">
        <v>318</v>
      </c>
      <c r="D108" s="39" t="s">
        <v>318</v>
      </c>
      <c r="E108" s="39" t="s">
        <v>318</v>
      </c>
      <c r="F108" s="39" t="s">
        <v>318</v>
      </c>
      <c r="G108" s="39" t="s">
        <v>323</v>
      </c>
      <c r="H108" s="39" t="s">
        <v>323</v>
      </c>
      <c r="I108" s="39" t="s">
        <v>318</v>
      </c>
      <c r="J108" s="41" t="s">
        <v>486</v>
      </c>
      <c r="K108" s="39" t="s">
        <v>323</v>
      </c>
      <c r="L108" s="39" t="s">
        <v>318</v>
      </c>
      <c r="M108" s="39"/>
      <c r="N108" s="39" t="s">
        <v>318</v>
      </c>
      <c r="O108" s="39" t="s">
        <v>318</v>
      </c>
      <c r="P108" s="39" t="s">
        <v>318</v>
      </c>
      <c r="Q108" s="39" t="s">
        <v>318</v>
      </c>
      <c r="R108" s="39" t="s">
        <v>318</v>
      </c>
      <c r="S108" s="39" t="s">
        <v>318</v>
      </c>
      <c r="T108" s="39" t="s">
        <v>318</v>
      </c>
      <c r="U108" s="39" t="s">
        <v>318</v>
      </c>
      <c r="V108" s="39" t="s">
        <v>318</v>
      </c>
      <c r="W108" s="39" t="s">
        <v>318</v>
      </c>
      <c r="X108" s="39" t="s">
        <v>318</v>
      </c>
      <c r="Y108" s="39"/>
      <c r="Z108" s="39"/>
      <c r="AA108" s="39" t="s">
        <v>318</v>
      </c>
      <c r="AB108" s="39" t="s">
        <v>318</v>
      </c>
      <c r="AC108" s="39" t="s">
        <v>318</v>
      </c>
      <c r="AD108" s="39" t="s">
        <v>318</v>
      </c>
      <c r="AE108" s="39" t="s">
        <v>318</v>
      </c>
      <c r="AF108" s="39" t="s">
        <v>318</v>
      </c>
      <c r="AG108" s="39" t="s">
        <v>318</v>
      </c>
      <c r="AH108" s="39" t="s">
        <v>318</v>
      </c>
      <c r="AI108" s="39" t="s">
        <v>318</v>
      </c>
      <c r="AJ108" s="39" t="s">
        <v>318</v>
      </c>
      <c r="AK108" s="39" t="s">
        <v>318</v>
      </c>
      <c r="AL108" s="39" t="s">
        <v>318</v>
      </c>
      <c r="AM108" s="39" t="s">
        <v>318</v>
      </c>
      <c r="AN108" s="39" t="s">
        <v>318</v>
      </c>
      <c r="AO108" s="39"/>
      <c r="AP108" s="39" t="s">
        <v>318</v>
      </c>
      <c r="AQ108" s="39" t="s">
        <v>318</v>
      </c>
      <c r="AR108" s="39" t="s">
        <v>318</v>
      </c>
      <c r="AS108" s="39" t="s">
        <v>318</v>
      </c>
      <c r="AT108" s="39" t="s">
        <v>318</v>
      </c>
      <c r="AU108" s="39" t="s">
        <v>318</v>
      </c>
      <c r="AV108" s="39"/>
      <c r="AW108" s="40"/>
    </row>
    <row r="109" spans="1:49" x14ac:dyDescent="0.25">
      <c r="A109" s="42" t="s">
        <v>487</v>
      </c>
      <c r="B109" s="9" t="s">
        <v>146</v>
      </c>
      <c r="C109" s="9" t="s">
        <v>318</v>
      </c>
      <c r="D109" s="9" t="s">
        <v>318</v>
      </c>
      <c r="E109" s="9" t="s">
        <v>318</v>
      </c>
      <c r="F109" s="9" t="s">
        <v>318</v>
      </c>
      <c r="G109" s="9" t="s">
        <v>318</v>
      </c>
      <c r="H109" s="9" t="s">
        <v>318</v>
      </c>
      <c r="I109" s="9" t="s">
        <v>318</v>
      </c>
      <c r="J109" s="9" t="s">
        <v>318</v>
      </c>
      <c r="K109" s="9" t="s">
        <v>318</v>
      </c>
      <c r="L109" s="9" t="s">
        <v>318</v>
      </c>
      <c r="M109" s="9"/>
      <c r="N109" s="9" t="s">
        <v>318</v>
      </c>
      <c r="O109" s="9" t="s">
        <v>318</v>
      </c>
      <c r="P109" s="9" t="s">
        <v>318</v>
      </c>
      <c r="Q109" s="9" t="s">
        <v>318</v>
      </c>
      <c r="R109" s="9" t="s">
        <v>318</v>
      </c>
      <c r="S109" s="9" t="s">
        <v>318</v>
      </c>
      <c r="T109" s="9" t="s">
        <v>318</v>
      </c>
      <c r="U109" s="9" t="s">
        <v>318</v>
      </c>
      <c r="V109" s="9" t="s">
        <v>318</v>
      </c>
      <c r="W109" s="9" t="s">
        <v>318</v>
      </c>
      <c r="X109" s="9" t="s">
        <v>318</v>
      </c>
      <c r="Y109" s="9"/>
      <c r="Z109" s="9"/>
      <c r="AA109" s="9" t="s">
        <v>318</v>
      </c>
      <c r="AB109" s="9" t="s">
        <v>319</v>
      </c>
      <c r="AC109" s="9" t="s">
        <v>318</v>
      </c>
      <c r="AD109" s="9" t="s">
        <v>318</v>
      </c>
      <c r="AE109" s="9" t="s">
        <v>318</v>
      </c>
      <c r="AF109" s="9" t="s">
        <v>318</v>
      </c>
      <c r="AG109" s="9" t="s">
        <v>318</v>
      </c>
      <c r="AH109" s="9" t="s">
        <v>318</v>
      </c>
      <c r="AI109" s="9" t="s">
        <v>318</v>
      </c>
      <c r="AJ109" s="9" t="s">
        <v>318</v>
      </c>
      <c r="AK109" s="9" t="s">
        <v>318</v>
      </c>
      <c r="AL109" s="9" t="s">
        <v>318</v>
      </c>
      <c r="AM109" s="9" t="s">
        <v>318</v>
      </c>
      <c r="AN109" s="9" t="s">
        <v>319</v>
      </c>
      <c r="AO109" s="9"/>
      <c r="AP109" s="9" t="s">
        <v>318</v>
      </c>
      <c r="AQ109" s="9" t="s">
        <v>318</v>
      </c>
      <c r="AR109" s="9" t="s">
        <v>318</v>
      </c>
      <c r="AS109" s="9" t="s">
        <v>318</v>
      </c>
      <c r="AT109" s="9" t="s">
        <v>319</v>
      </c>
      <c r="AU109" s="9" t="s">
        <v>319</v>
      </c>
      <c r="AV109" s="9" t="s">
        <v>488</v>
      </c>
      <c r="AW109" s="43"/>
    </row>
    <row r="110" spans="1:49" ht="30" x14ac:dyDescent="0.25">
      <c r="A110" s="38" t="s">
        <v>487</v>
      </c>
      <c r="B110" s="39" t="s">
        <v>489</v>
      </c>
      <c r="C110" s="39" t="s">
        <v>318</v>
      </c>
      <c r="D110" s="39" t="s">
        <v>318</v>
      </c>
      <c r="E110" s="39" t="s">
        <v>319</v>
      </c>
      <c r="F110" s="39" t="s">
        <v>318</v>
      </c>
      <c r="G110" s="39" t="s">
        <v>319</v>
      </c>
      <c r="H110" s="39" t="s">
        <v>323</v>
      </c>
      <c r="I110" s="39" t="s">
        <v>319</v>
      </c>
      <c r="J110" s="41" t="s">
        <v>490</v>
      </c>
      <c r="K110" s="39" t="s">
        <v>323</v>
      </c>
      <c r="L110" s="39" t="s">
        <v>319</v>
      </c>
      <c r="M110" s="39"/>
      <c r="N110" s="39" t="s">
        <v>318</v>
      </c>
      <c r="O110" s="39" t="s">
        <v>318</v>
      </c>
      <c r="P110" s="39" t="s">
        <v>318</v>
      </c>
      <c r="Q110" s="39" t="s">
        <v>319</v>
      </c>
      <c r="R110" s="39" t="s">
        <v>319</v>
      </c>
      <c r="S110" s="39" t="s">
        <v>319</v>
      </c>
      <c r="T110" s="39" t="s">
        <v>319</v>
      </c>
      <c r="U110" s="39" t="s">
        <v>318</v>
      </c>
      <c r="V110" s="39" t="s">
        <v>319</v>
      </c>
      <c r="W110" s="39" t="s">
        <v>318</v>
      </c>
      <c r="X110" s="39" t="s">
        <v>318</v>
      </c>
      <c r="Y110" s="39"/>
      <c r="Z110" s="39"/>
      <c r="AA110" s="39" t="s">
        <v>318</v>
      </c>
      <c r="AB110" s="39" t="s">
        <v>319</v>
      </c>
      <c r="AC110" s="39" t="s">
        <v>319</v>
      </c>
      <c r="AD110" s="39" t="s">
        <v>318</v>
      </c>
      <c r="AE110" s="39" t="s">
        <v>318</v>
      </c>
      <c r="AF110" s="39" t="s">
        <v>318</v>
      </c>
      <c r="AG110" s="39" t="s">
        <v>318</v>
      </c>
      <c r="AH110" s="39" t="s">
        <v>318</v>
      </c>
      <c r="AI110" s="39" t="s">
        <v>319</v>
      </c>
      <c r="AJ110" s="39" t="s">
        <v>318</v>
      </c>
      <c r="AK110" s="39" t="s">
        <v>318</v>
      </c>
      <c r="AL110" s="39" t="s">
        <v>319</v>
      </c>
      <c r="AM110" s="39" t="s">
        <v>318</v>
      </c>
      <c r="AN110" s="39" t="s">
        <v>318</v>
      </c>
      <c r="AO110" s="39"/>
      <c r="AP110" s="39" t="s">
        <v>319</v>
      </c>
      <c r="AQ110" s="39" t="s">
        <v>319</v>
      </c>
      <c r="AR110" s="39" t="s">
        <v>318</v>
      </c>
      <c r="AS110" s="39" t="s">
        <v>318</v>
      </c>
      <c r="AT110" s="39" t="s">
        <v>318</v>
      </c>
      <c r="AU110" s="39" t="s">
        <v>318</v>
      </c>
      <c r="AV110" s="39"/>
      <c r="AW110" s="40"/>
    </row>
    <row r="111" spans="1:49" ht="45" x14ac:dyDescent="0.25">
      <c r="A111" s="42" t="s">
        <v>491</v>
      </c>
      <c r="B111" s="9" t="s">
        <v>492</v>
      </c>
      <c r="C111" s="9" t="s">
        <v>323</v>
      </c>
      <c r="D111" s="9" t="s">
        <v>323</v>
      </c>
      <c r="E111" s="9" t="s">
        <v>323</v>
      </c>
      <c r="F111" s="9" t="s">
        <v>323</v>
      </c>
      <c r="G111" s="9" t="s">
        <v>319</v>
      </c>
      <c r="H111" s="9" t="s">
        <v>323</v>
      </c>
      <c r="I111" s="9" t="s">
        <v>323</v>
      </c>
      <c r="J111" s="16" t="s">
        <v>493</v>
      </c>
      <c r="K111" s="9" t="s">
        <v>323</v>
      </c>
      <c r="L111" s="9" t="s">
        <v>323</v>
      </c>
      <c r="M111" s="9"/>
      <c r="N111" s="9" t="s">
        <v>319</v>
      </c>
      <c r="O111" s="9" t="s">
        <v>323</v>
      </c>
      <c r="P111" s="9" t="s">
        <v>323</v>
      </c>
      <c r="Q111" s="9" t="s">
        <v>323</v>
      </c>
      <c r="R111" s="9" t="s">
        <v>318</v>
      </c>
      <c r="S111" s="9" t="s">
        <v>323</v>
      </c>
      <c r="T111" s="9" t="s">
        <v>323</v>
      </c>
      <c r="U111" s="9" t="s">
        <v>318</v>
      </c>
      <c r="V111" s="9" t="s">
        <v>323</v>
      </c>
      <c r="W111" s="9" t="s">
        <v>318</v>
      </c>
      <c r="X111" s="9" t="s">
        <v>318</v>
      </c>
      <c r="Y111" s="9"/>
      <c r="Z111" s="9"/>
      <c r="AA111" s="9" t="s">
        <v>318</v>
      </c>
      <c r="AB111" s="9" t="s">
        <v>318</v>
      </c>
      <c r="AC111" s="9" t="s">
        <v>318</v>
      </c>
      <c r="AD111" s="9" t="s">
        <v>318</v>
      </c>
      <c r="AE111" s="9" t="s">
        <v>318</v>
      </c>
      <c r="AF111" s="9" t="s">
        <v>318</v>
      </c>
      <c r="AG111" s="9" t="s">
        <v>318</v>
      </c>
      <c r="AH111" s="9" t="s">
        <v>318</v>
      </c>
      <c r="AI111" s="9" t="s">
        <v>318</v>
      </c>
      <c r="AJ111" s="9" t="s">
        <v>318</v>
      </c>
      <c r="AK111" s="9" t="s">
        <v>318</v>
      </c>
      <c r="AL111" s="9" t="s">
        <v>319</v>
      </c>
      <c r="AM111" s="9" t="s">
        <v>318</v>
      </c>
      <c r="AN111" s="9" t="s">
        <v>318</v>
      </c>
      <c r="AO111" s="9"/>
      <c r="AP111" s="9" t="s">
        <v>318</v>
      </c>
      <c r="AQ111" s="9" t="s">
        <v>318</v>
      </c>
      <c r="AR111" s="9" t="s">
        <v>318</v>
      </c>
      <c r="AS111" s="9" t="s">
        <v>318</v>
      </c>
      <c r="AT111" s="9" t="s">
        <v>323</v>
      </c>
      <c r="AU111" s="9" t="s">
        <v>323</v>
      </c>
      <c r="AV111" s="9"/>
      <c r="AW111" s="43"/>
    </row>
    <row r="112" spans="1:49" x14ac:dyDescent="0.25">
      <c r="A112" s="38" t="s">
        <v>494</v>
      </c>
      <c r="B112" s="39" t="s">
        <v>66</v>
      </c>
      <c r="C112" s="39" t="s">
        <v>319</v>
      </c>
      <c r="D112" s="39" t="s">
        <v>319</v>
      </c>
      <c r="E112" s="39" t="s">
        <v>319</v>
      </c>
      <c r="F112" s="39" t="s">
        <v>323</v>
      </c>
      <c r="G112" s="39" t="s">
        <v>319</v>
      </c>
      <c r="H112" s="39" t="s">
        <v>323</v>
      </c>
      <c r="I112" s="39" t="s">
        <v>319</v>
      </c>
      <c r="J112" s="39" t="s">
        <v>495</v>
      </c>
      <c r="K112" s="39" t="s">
        <v>323</v>
      </c>
      <c r="L112" s="39" t="s">
        <v>319</v>
      </c>
      <c r="M112" s="39"/>
      <c r="N112" s="39" t="s">
        <v>319</v>
      </c>
      <c r="O112" s="39" t="s">
        <v>323</v>
      </c>
      <c r="P112" s="39" t="s">
        <v>323</v>
      </c>
      <c r="Q112" s="39" t="s">
        <v>323</v>
      </c>
      <c r="R112" s="39" t="s">
        <v>319</v>
      </c>
      <c r="S112" s="39" t="s">
        <v>319</v>
      </c>
      <c r="T112" s="39" t="s">
        <v>323</v>
      </c>
      <c r="U112" s="39" t="s">
        <v>319</v>
      </c>
      <c r="V112" s="39" t="s">
        <v>319</v>
      </c>
      <c r="W112" s="39" t="s">
        <v>319</v>
      </c>
      <c r="X112" s="39" t="s">
        <v>318</v>
      </c>
      <c r="Y112" s="39"/>
      <c r="Z112" s="39"/>
      <c r="AA112" s="39" t="s">
        <v>323</v>
      </c>
      <c r="AB112" s="39" t="s">
        <v>319</v>
      </c>
      <c r="AC112" s="39" t="s">
        <v>319</v>
      </c>
      <c r="AD112" s="39" t="s">
        <v>323</v>
      </c>
      <c r="AE112" s="39" t="s">
        <v>323</v>
      </c>
      <c r="AF112" s="39" t="s">
        <v>323</v>
      </c>
      <c r="AG112" s="39" t="s">
        <v>319</v>
      </c>
      <c r="AH112" s="39" t="s">
        <v>323</v>
      </c>
      <c r="AI112" s="39" t="s">
        <v>323</v>
      </c>
      <c r="AJ112" s="39" t="s">
        <v>319</v>
      </c>
      <c r="AK112" s="39" t="s">
        <v>323</v>
      </c>
      <c r="AL112" s="39" t="s">
        <v>319</v>
      </c>
      <c r="AM112" s="39" t="s">
        <v>323</v>
      </c>
      <c r="AN112" s="39" t="s">
        <v>319</v>
      </c>
      <c r="AO112" s="39" t="s">
        <v>496</v>
      </c>
      <c r="AP112" s="39" t="s">
        <v>319</v>
      </c>
      <c r="AQ112" s="39" t="s">
        <v>319</v>
      </c>
      <c r="AR112" s="39" t="s">
        <v>319</v>
      </c>
      <c r="AS112" s="39" t="s">
        <v>318</v>
      </c>
      <c r="AT112" s="39" t="s">
        <v>497</v>
      </c>
      <c r="AU112" s="39" t="s">
        <v>323</v>
      </c>
      <c r="AV112" s="39"/>
      <c r="AW112" s="40"/>
    </row>
    <row r="113" spans="1:49" x14ac:dyDescent="0.25">
      <c r="A113" s="42" t="s">
        <v>494</v>
      </c>
      <c r="B113" s="9" t="s">
        <v>498</v>
      </c>
      <c r="C113" s="9" t="s">
        <v>323</v>
      </c>
      <c r="D113" s="9" t="s">
        <v>323</v>
      </c>
      <c r="E113" s="9" t="s">
        <v>323</v>
      </c>
      <c r="F113" s="9" t="s">
        <v>323</v>
      </c>
      <c r="G113" s="9" t="s">
        <v>323</v>
      </c>
      <c r="H113" s="9" t="s">
        <v>323</v>
      </c>
      <c r="I113" s="9" t="s">
        <v>323</v>
      </c>
      <c r="J113" s="9" t="s">
        <v>323</v>
      </c>
      <c r="K113" s="9" t="s">
        <v>323</v>
      </c>
      <c r="L113" s="9" t="s">
        <v>323</v>
      </c>
      <c r="M113" s="9"/>
      <c r="N113" s="9" t="s">
        <v>323</v>
      </c>
      <c r="O113" s="9" t="s">
        <v>323</v>
      </c>
      <c r="P113" s="9" t="s">
        <v>323</v>
      </c>
      <c r="Q113" s="9" t="s">
        <v>323</v>
      </c>
      <c r="R113" s="9" t="s">
        <v>318</v>
      </c>
      <c r="S113" s="9" t="s">
        <v>323</v>
      </c>
      <c r="T113" s="9" t="s">
        <v>323</v>
      </c>
      <c r="U113" s="9" t="s">
        <v>323</v>
      </c>
      <c r="V113" s="9" t="s">
        <v>323</v>
      </c>
      <c r="W113" s="9" t="s">
        <v>323</v>
      </c>
      <c r="X113" s="9" t="s">
        <v>323</v>
      </c>
      <c r="Y113" s="9"/>
      <c r="Z113" s="9"/>
      <c r="AA113" s="9" t="s">
        <v>323</v>
      </c>
      <c r="AB113" s="9" t="s">
        <v>323</v>
      </c>
      <c r="AC113" s="9" t="s">
        <v>323</v>
      </c>
      <c r="AD113" s="9" t="s">
        <v>323</v>
      </c>
      <c r="AE113" s="9" t="s">
        <v>323</v>
      </c>
      <c r="AF113" s="9" t="s">
        <v>323</v>
      </c>
      <c r="AG113" s="9" t="s">
        <v>323</v>
      </c>
      <c r="AH113" s="9" t="s">
        <v>323</v>
      </c>
      <c r="AI113" s="9" t="s">
        <v>323</v>
      </c>
      <c r="AJ113" s="9" t="s">
        <v>323</v>
      </c>
      <c r="AK113" s="9" t="s">
        <v>323</v>
      </c>
      <c r="AL113" s="9" t="s">
        <v>323</v>
      </c>
      <c r="AM113" s="9" t="s">
        <v>323</v>
      </c>
      <c r="AN113" s="9" t="s">
        <v>318</v>
      </c>
      <c r="AO113" s="9"/>
      <c r="AP113" s="9" t="s">
        <v>318</v>
      </c>
      <c r="AQ113" s="9" t="s">
        <v>318</v>
      </c>
      <c r="AR113" s="9" t="s">
        <v>318</v>
      </c>
      <c r="AS113" s="9" t="s">
        <v>318</v>
      </c>
      <c r="AT113" s="9" t="s">
        <v>318</v>
      </c>
      <c r="AU113" s="9" t="s">
        <v>323</v>
      </c>
      <c r="AV113" s="9"/>
      <c r="AW113" s="43"/>
    </row>
    <row r="114" spans="1:49" x14ac:dyDescent="0.25">
      <c r="A114" s="38" t="s">
        <v>494</v>
      </c>
      <c r="B114" s="39" t="s">
        <v>499</v>
      </c>
      <c r="C114" s="39" t="s">
        <v>323</v>
      </c>
      <c r="D114" s="39" t="s">
        <v>323</v>
      </c>
      <c r="E114" s="39" t="s">
        <v>323</v>
      </c>
      <c r="F114" s="39" t="s">
        <v>323</v>
      </c>
      <c r="G114" s="39" t="s">
        <v>323</v>
      </c>
      <c r="H114" s="39" t="s">
        <v>323</v>
      </c>
      <c r="I114" s="39" t="s">
        <v>323</v>
      </c>
      <c r="J114" s="39" t="s">
        <v>323</v>
      </c>
      <c r="K114" s="39" t="s">
        <v>323</v>
      </c>
      <c r="L114" s="39" t="s">
        <v>323</v>
      </c>
      <c r="M114" s="39"/>
      <c r="N114" s="39" t="s">
        <v>323</v>
      </c>
      <c r="O114" s="39" t="s">
        <v>323</v>
      </c>
      <c r="P114" s="39" t="s">
        <v>323</v>
      </c>
      <c r="Q114" s="39" t="s">
        <v>323</v>
      </c>
      <c r="R114" s="39" t="s">
        <v>318</v>
      </c>
      <c r="S114" s="39" t="s">
        <v>323</v>
      </c>
      <c r="T114" s="39" t="s">
        <v>323</v>
      </c>
      <c r="U114" s="39" t="s">
        <v>323</v>
      </c>
      <c r="V114" s="39" t="s">
        <v>323</v>
      </c>
      <c r="W114" s="39" t="s">
        <v>323</v>
      </c>
      <c r="X114" s="39" t="s">
        <v>323</v>
      </c>
      <c r="Y114" s="39"/>
      <c r="Z114" s="39"/>
      <c r="AA114" s="39" t="s">
        <v>323</v>
      </c>
      <c r="AB114" s="39" t="s">
        <v>323</v>
      </c>
      <c r="AC114" s="39" t="s">
        <v>323</v>
      </c>
      <c r="AD114" s="39" t="s">
        <v>323</v>
      </c>
      <c r="AE114" s="39" t="s">
        <v>323</v>
      </c>
      <c r="AF114" s="39" t="s">
        <v>323</v>
      </c>
      <c r="AG114" s="39" t="s">
        <v>323</v>
      </c>
      <c r="AH114" s="39" t="s">
        <v>323</v>
      </c>
      <c r="AI114" s="39" t="s">
        <v>323</v>
      </c>
      <c r="AJ114" s="39" t="s">
        <v>323</v>
      </c>
      <c r="AK114" s="39" t="s">
        <v>323</v>
      </c>
      <c r="AL114" s="39" t="s">
        <v>323</v>
      </c>
      <c r="AM114" s="39" t="s">
        <v>323</v>
      </c>
      <c r="AN114" s="39" t="s">
        <v>318</v>
      </c>
      <c r="AO114" s="39"/>
      <c r="AP114" s="39" t="s">
        <v>318</v>
      </c>
      <c r="AQ114" s="39" t="s">
        <v>318</v>
      </c>
      <c r="AR114" s="39" t="s">
        <v>318</v>
      </c>
      <c r="AS114" s="39" t="s">
        <v>318</v>
      </c>
      <c r="AT114" s="39" t="s">
        <v>318</v>
      </c>
      <c r="AU114" s="39" t="s">
        <v>323</v>
      </c>
      <c r="AV114" s="39"/>
      <c r="AW114" s="40"/>
    </row>
    <row r="115" spans="1:49" x14ac:dyDescent="0.25">
      <c r="A115" s="42" t="s">
        <v>494</v>
      </c>
      <c r="B115" s="9" t="s">
        <v>500</v>
      </c>
      <c r="C115" s="9" t="s">
        <v>323</v>
      </c>
      <c r="D115" s="9" t="s">
        <v>323</v>
      </c>
      <c r="E115" s="9" t="s">
        <v>323</v>
      </c>
      <c r="F115" s="9" t="s">
        <v>323</v>
      </c>
      <c r="G115" s="9" t="s">
        <v>323</v>
      </c>
      <c r="H115" s="9" t="s">
        <v>323</v>
      </c>
      <c r="I115" s="9" t="s">
        <v>323</v>
      </c>
      <c r="J115" s="9" t="s">
        <v>319</v>
      </c>
      <c r="K115" s="9" t="s">
        <v>323</v>
      </c>
      <c r="L115" s="9" t="s">
        <v>323</v>
      </c>
      <c r="M115" s="9"/>
      <c r="N115" s="9" t="s">
        <v>323</v>
      </c>
      <c r="O115" s="9" t="s">
        <v>323</v>
      </c>
      <c r="P115" s="9" t="s">
        <v>323</v>
      </c>
      <c r="Q115" s="9" t="s">
        <v>323</v>
      </c>
      <c r="R115" s="9" t="s">
        <v>318</v>
      </c>
      <c r="S115" s="9" t="s">
        <v>323</v>
      </c>
      <c r="T115" s="9" t="s">
        <v>323</v>
      </c>
      <c r="U115" s="9" t="s">
        <v>323</v>
      </c>
      <c r="V115" s="9" t="s">
        <v>323</v>
      </c>
      <c r="W115" s="9" t="s">
        <v>323</v>
      </c>
      <c r="X115" s="9" t="s">
        <v>323</v>
      </c>
      <c r="Y115" s="9" t="s">
        <v>501</v>
      </c>
      <c r="Z115" s="9"/>
      <c r="AA115" s="9" t="s">
        <v>323</v>
      </c>
      <c r="AB115" s="9" t="s">
        <v>323</v>
      </c>
      <c r="AC115" s="9" t="s">
        <v>323</v>
      </c>
      <c r="AD115" s="9" t="s">
        <v>323</v>
      </c>
      <c r="AE115" s="9" t="s">
        <v>323</v>
      </c>
      <c r="AF115" s="9" t="s">
        <v>323</v>
      </c>
      <c r="AG115" s="9" t="s">
        <v>323</v>
      </c>
      <c r="AH115" s="9" t="s">
        <v>323</v>
      </c>
      <c r="AI115" s="9" t="s">
        <v>323</v>
      </c>
      <c r="AJ115" s="9" t="s">
        <v>323</v>
      </c>
      <c r="AK115" s="9" t="s">
        <v>323</v>
      </c>
      <c r="AL115" s="9" t="s">
        <v>323</v>
      </c>
      <c r="AM115" s="9" t="s">
        <v>323</v>
      </c>
      <c r="AN115" s="9" t="s">
        <v>318</v>
      </c>
      <c r="AO115" s="9"/>
      <c r="AP115" s="9" t="s">
        <v>318</v>
      </c>
      <c r="AQ115" s="9" t="s">
        <v>318</v>
      </c>
      <c r="AR115" s="9" t="s">
        <v>318</v>
      </c>
      <c r="AS115" s="9" t="s">
        <v>318</v>
      </c>
      <c r="AT115" s="9" t="s">
        <v>318</v>
      </c>
      <c r="AU115" s="9" t="s">
        <v>323</v>
      </c>
      <c r="AV115" s="9"/>
      <c r="AW115" s="43"/>
    </row>
    <row r="116" spans="1:49" x14ac:dyDescent="0.25">
      <c r="A116" s="38" t="s">
        <v>502</v>
      </c>
      <c r="B116" s="39" t="s">
        <v>503</v>
      </c>
      <c r="C116" s="39" t="s">
        <v>323</v>
      </c>
      <c r="D116" s="39" t="s">
        <v>323</v>
      </c>
      <c r="E116" s="39" t="s">
        <v>323</v>
      </c>
      <c r="F116" s="39" t="s">
        <v>323</v>
      </c>
      <c r="G116" s="39" t="s">
        <v>323</v>
      </c>
      <c r="H116" s="39" t="s">
        <v>323</v>
      </c>
      <c r="I116" s="39" t="s">
        <v>323</v>
      </c>
      <c r="J116" s="39" t="s">
        <v>323</v>
      </c>
      <c r="K116" s="39" t="s">
        <v>323</v>
      </c>
      <c r="L116" s="39" t="s">
        <v>323</v>
      </c>
      <c r="M116" s="39"/>
      <c r="N116" s="39" t="s">
        <v>323</v>
      </c>
      <c r="O116" s="39" t="s">
        <v>323</v>
      </c>
      <c r="P116" s="39" t="s">
        <v>323</v>
      </c>
      <c r="Q116" s="39" t="s">
        <v>323</v>
      </c>
      <c r="R116" s="39" t="s">
        <v>318</v>
      </c>
      <c r="S116" s="39" t="s">
        <v>318</v>
      </c>
      <c r="T116" s="39" t="s">
        <v>318</v>
      </c>
      <c r="U116" s="39" t="s">
        <v>318</v>
      </c>
      <c r="V116" s="39" t="s">
        <v>318</v>
      </c>
      <c r="W116" s="39" t="s">
        <v>318</v>
      </c>
      <c r="X116" s="39" t="s">
        <v>318</v>
      </c>
      <c r="Y116" s="39"/>
      <c r="Z116" s="39"/>
      <c r="AA116" s="39" t="s">
        <v>319</v>
      </c>
      <c r="AB116" s="39" t="s">
        <v>319</v>
      </c>
      <c r="AC116" s="39" t="s">
        <v>323</v>
      </c>
      <c r="AD116" s="39" t="s">
        <v>323</v>
      </c>
      <c r="AE116" s="39" t="s">
        <v>323</v>
      </c>
      <c r="AF116" s="39" t="s">
        <v>323</v>
      </c>
      <c r="AG116" s="39" t="s">
        <v>323</v>
      </c>
      <c r="AH116" s="39" t="s">
        <v>323</v>
      </c>
      <c r="AI116" s="39" t="s">
        <v>323</v>
      </c>
      <c r="AJ116" s="39" t="s">
        <v>323</v>
      </c>
      <c r="AK116" s="39" t="s">
        <v>323</v>
      </c>
      <c r="AL116" s="39" t="s">
        <v>323</v>
      </c>
      <c r="AM116" s="39" t="s">
        <v>323</v>
      </c>
      <c r="AN116" s="39" t="s">
        <v>318</v>
      </c>
      <c r="AO116" s="39"/>
      <c r="AP116" s="39" t="s">
        <v>318</v>
      </c>
      <c r="AQ116" s="39" t="s">
        <v>318</v>
      </c>
      <c r="AR116" s="39" t="s">
        <v>318</v>
      </c>
      <c r="AS116" s="39" t="s">
        <v>318</v>
      </c>
      <c r="AT116" s="39" t="s">
        <v>318</v>
      </c>
      <c r="AU116" s="39" t="s">
        <v>323</v>
      </c>
      <c r="AV116" s="39"/>
      <c r="AW116" s="40"/>
    </row>
    <row r="117" spans="1:49" x14ac:dyDescent="0.25">
      <c r="A117" s="42" t="s">
        <v>502</v>
      </c>
      <c r="B117" s="9" t="s">
        <v>504</v>
      </c>
      <c r="C117" s="9" t="s">
        <v>323</v>
      </c>
      <c r="D117" s="9" t="s">
        <v>323</v>
      </c>
      <c r="E117" s="9" t="s">
        <v>323</v>
      </c>
      <c r="F117" s="9" t="s">
        <v>323</v>
      </c>
      <c r="G117" s="9" t="s">
        <v>323</v>
      </c>
      <c r="H117" s="9" t="s">
        <v>323</v>
      </c>
      <c r="I117" s="9" t="s">
        <v>323</v>
      </c>
      <c r="J117" s="9" t="s">
        <v>323</v>
      </c>
      <c r="K117" s="9" t="s">
        <v>323</v>
      </c>
      <c r="L117" s="9" t="s">
        <v>323</v>
      </c>
      <c r="M117" s="9"/>
      <c r="N117" s="9" t="s">
        <v>323</v>
      </c>
      <c r="O117" s="9" t="s">
        <v>323</v>
      </c>
      <c r="P117" s="9" t="s">
        <v>323</v>
      </c>
      <c r="Q117" s="9" t="s">
        <v>323</v>
      </c>
      <c r="R117" s="9" t="s">
        <v>318</v>
      </c>
      <c r="S117" s="9" t="s">
        <v>318</v>
      </c>
      <c r="T117" s="9" t="s">
        <v>318</v>
      </c>
      <c r="U117" s="9" t="s">
        <v>318</v>
      </c>
      <c r="V117" s="9" t="s">
        <v>318</v>
      </c>
      <c r="W117" s="9" t="s">
        <v>318</v>
      </c>
      <c r="X117" s="9" t="s">
        <v>318</v>
      </c>
      <c r="Y117" s="9"/>
      <c r="Z117" s="9"/>
      <c r="AA117" s="9" t="s">
        <v>323</v>
      </c>
      <c r="AB117" s="9" t="s">
        <v>323</v>
      </c>
      <c r="AC117" s="9" t="s">
        <v>323</v>
      </c>
      <c r="AD117" s="9" t="s">
        <v>323</v>
      </c>
      <c r="AE117" s="9" t="s">
        <v>323</v>
      </c>
      <c r="AF117" s="9" t="s">
        <v>323</v>
      </c>
      <c r="AG117" s="9" t="s">
        <v>323</v>
      </c>
      <c r="AH117" s="9" t="s">
        <v>323</v>
      </c>
      <c r="AI117" s="9" t="s">
        <v>323</v>
      </c>
      <c r="AJ117" s="9" t="s">
        <v>323</v>
      </c>
      <c r="AK117" s="9" t="s">
        <v>323</v>
      </c>
      <c r="AL117" s="9" t="s">
        <v>323</v>
      </c>
      <c r="AM117" s="9" t="s">
        <v>323</v>
      </c>
      <c r="AN117" s="9" t="s">
        <v>318</v>
      </c>
      <c r="AO117" s="9"/>
      <c r="AP117" s="9" t="s">
        <v>318</v>
      </c>
      <c r="AQ117" s="9" t="s">
        <v>318</v>
      </c>
      <c r="AR117" s="9" t="s">
        <v>318</v>
      </c>
      <c r="AS117" s="9" t="s">
        <v>318</v>
      </c>
      <c r="AT117" s="9" t="s">
        <v>318</v>
      </c>
      <c r="AU117" s="9" t="s">
        <v>319</v>
      </c>
      <c r="AV117" s="9"/>
      <c r="AW117" s="43"/>
    </row>
    <row r="118" spans="1:49" x14ac:dyDescent="0.25">
      <c r="A118" s="38" t="s">
        <v>502</v>
      </c>
      <c r="B118" s="39" t="s">
        <v>150</v>
      </c>
      <c r="C118" s="39" t="s">
        <v>323</v>
      </c>
      <c r="D118" s="39" t="s">
        <v>323</v>
      </c>
      <c r="E118" s="39" t="s">
        <v>323</v>
      </c>
      <c r="F118" s="39" t="s">
        <v>323</v>
      </c>
      <c r="G118" s="39" t="s">
        <v>323</v>
      </c>
      <c r="H118" s="39" t="s">
        <v>323</v>
      </c>
      <c r="I118" s="39" t="s">
        <v>323</v>
      </c>
      <c r="J118" s="39" t="s">
        <v>323</v>
      </c>
      <c r="K118" s="39" t="s">
        <v>323</v>
      </c>
      <c r="L118" s="39" t="s">
        <v>323</v>
      </c>
      <c r="M118" s="39"/>
      <c r="N118" s="39" t="s">
        <v>323</v>
      </c>
      <c r="O118" s="39" t="s">
        <v>323</v>
      </c>
      <c r="P118" s="39" t="s">
        <v>323</v>
      </c>
      <c r="Q118" s="39" t="s">
        <v>323</v>
      </c>
      <c r="R118" s="39" t="s">
        <v>323</v>
      </c>
      <c r="S118" s="39" t="s">
        <v>323</v>
      </c>
      <c r="T118" s="39" t="s">
        <v>323</v>
      </c>
      <c r="U118" s="39" t="s">
        <v>323</v>
      </c>
      <c r="V118" s="39" t="s">
        <v>323</v>
      </c>
      <c r="W118" s="39" t="s">
        <v>323</v>
      </c>
      <c r="X118" s="39" t="s">
        <v>323</v>
      </c>
      <c r="Y118" s="39"/>
      <c r="Z118" s="39"/>
      <c r="AA118" s="39" t="s">
        <v>323</v>
      </c>
      <c r="AB118" s="39" t="s">
        <v>323</v>
      </c>
      <c r="AC118" s="39" t="s">
        <v>323</v>
      </c>
      <c r="AD118" s="39" t="s">
        <v>323</v>
      </c>
      <c r="AE118" s="39" t="s">
        <v>323</v>
      </c>
      <c r="AF118" s="39" t="s">
        <v>323</v>
      </c>
      <c r="AG118" s="39" t="s">
        <v>323</v>
      </c>
      <c r="AH118" s="39" t="s">
        <v>319</v>
      </c>
      <c r="AI118" s="39" t="s">
        <v>323</v>
      </c>
      <c r="AJ118" s="39" t="s">
        <v>323</v>
      </c>
      <c r="AK118" s="39" t="s">
        <v>323</v>
      </c>
      <c r="AL118" s="39" t="s">
        <v>505</v>
      </c>
      <c r="AM118" s="39" t="s">
        <v>323</v>
      </c>
      <c r="AN118" s="39" t="s">
        <v>318</v>
      </c>
      <c r="AO118" s="39"/>
      <c r="AP118" s="39" t="s">
        <v>318</v>
      </c>
      <c r="AQ118" s="39" t="s">
        <v>318</v>
      </c>
      <c r="AR118" s="39" t="s">
        <v>318</v>
      </c>
      <c r="AS118" s="39" t="s">
        <v>318</v>
      </c>
      <c r="AT118" s="39" t="s">
        <v>318</v>
      </c>
      <c r="AU118" s="39" t="s">
        <v>323</v>
      </c>
      <c r="AV118" s="39"/>
      <c r="AW118" s="40"/>
    </row>
    <row r="119" spans="1:49" ht="30" x14ac:dyDescent="0.25">
      <c r="A119" s="42" t="s">
        <v>502</v>
      </c>
      <c r="B119" s="9" t="s">
        <v>506</v>
      </c>
      <c r="C119" s="9" t="s">
        <v>318</v>
      </c>
      <c r="D119" s="9" t="s">
        <v>318</v>
      </c>
      <c r="E119" s="9" t="s">
        <v>318</v>
      </c>
      <c r="F119" s="9" t="s">
        <v>318</v>
      </c>
      <c r="G119" s="9" t="s">
        <v>318</v>
      </c>
      <c r="H119" s="9" t="s">
        <v>318</v>
      </c>
      <c r="I119" s="9" t="s">
        <v>318</v>
      </c>
      <c r="J119" s="9" t="s">
        <v>318</v>
      </c>
      <c r="K119" s="9" t="s">
        <v>318</v>
      </c>
      <c r="L119" s="9" t="s">
        <v>318</v>
      </c>
      <c r="M119" s="9" t="s">
        <v>318</v>
      </c>
      <c r="N119" s="9" t="s">
        <v>318</v>
      </c>
      <c r="O119" s="9" t="s">
        <v>318</v>
      </c>
      <c r="P119" s="9" t="s">
        <v>318</v>
      </c>
      <c r="Q119" s="9" t="s">
        <v>318</v>
      </c>
      <c r="R119" s="9" t="s">
        <v>318</v>
      </c>
      <c r="S119" s="9" t="s">
        <v>318</v>
      </c>
      <c r="T119" s="9" t="s">
        <v>318</v>
      </c>
      <c r="U119" s="9" t="s">
        <v>318</v>
      </c>
      <c r="V119" s="9" t="s">
        <v>318</v>
      </c>
      <c r="W119" s="9" t="s">
        <v>318</v>
      </c>
      <c r="X119" s="9" t="s">
        <v>318</v>
      </c>
      <c r="Y119" s="16" t="s">
        <v>507</v>
      </c>
      <c r="Z119" s="9"/>
      <c r="AA119" s="9" t="s">
        <v>318</v>
      </c>
      <c r="AB119" s="9" t="s">
        <v>318</v>
      </c>
      <c r="AC119" s="9" t="s">
        <v>318</v>
      </c>
      <c r="AD119" s="9" t="s">
        <v>318</v>
      </c>
      <c r="AE119" s="9" t="s">
        <v>318</v>
      </c>
      <c r="AF119" s="9" t="s">
        <v>318</v>
      </c>
      <c r="AG119" s="9" t="s">
        <v>318</v>
      </c>
      <c r="AH119" s="9" t="s">
        <v>318</v>
      </c>
      <c r="AI119" s="9" t="s">
        <v>318</v>
      </c>
      <c r="AJ119" s="9" t="s">
        <v>318</v>
      </c>
      <c r="AK119" s="9" t="s">
        <v>318</v>
      </c>
      <c r="AL119" s="9" t="s">
        <v>318</v>
      </c>
      <c r="AM119" s="9" t="s">
        <v>318</v>
      </c>
      <c r="AN119" s="9" t="s">
        <v>318</v>
      </c>
      <c r="AO119" s="9" t="s">
        <v>318</v>
      </c>
      <c r="AP119" s="9" t="s">
        <v>318</v>
      </c>
      <c r="AQ119" s="9" t="s">
        <v>318</v>
      </c>
      <c r="AR119" s="9" t="s">
        <v>318</v>
      </c>
      <c r="AS119" s="9" t="s">
        <v>318</v>
      </c>
      <c r="AT119" s="9" t="s">
        <v>318</v>
      </c>
      <c r="AU119" s="9" t="s">
        <v>318</v>
      </c>
      <c r="AV119" s="9"/>
      <c r="AW119" s="43" t="s">
        <v>508</v>
      </c>
    </row>
    <row r="120" spans="1:49" x14ac:dyDescent="0.25">
      <c r="A120" s="38" t="s">
        <v>509</v>
      </c>
      <c r="B120" s="39" t="s">
        <v>510</v>
      </c>
      <c r="C120" s="39" t="s">
        <v>318</v>
      </c>
      <c r="D120" s="39" t="s">
        <v>318</v>
      </c>
      <c r="E120" s="39" t="s">
        <v>318</v>
      </c>
      <c r="F120" s="39" t="s">
        <v>318</v>
      </c>
      <c r="G120" s="39" t="s">
        <v>318</v>
      </c>
      <c r="H120" s="39" t="s">
        <v>318</v>
      </c>
      <c r="I120" s="39" t="s">
        <v>318</v>
      </c>
      <c r="J120" s="39" t="s">
        <v>319</v>
      </c>
      <c r="K120" s="39" t="s">
        <v>318</v>
      </c>
      <c r="L120" s="39" t="s">
        <v>318</v>
      </c>
      <c r="M120" s="39"/>
      <c r="N120" s="39" t="s">
        <v>318</v>
      </c>
      <c r="O120" s="39" t="s">
        <v>318</v>
      </c>
      <c r="P120" s="39" t="s">
        <v>318</v>
      </c>
      <c r="Q120" s="39" t="s">
        <v>318</v>
      </c>
      <c r="R120" s="39" t="s">
        <v>318</v>
      </c>
      <c r="S120" s="39" t="s">
        <v>318</v>
      </c>
      <c r="T120" s="39" t="s">
        <v>318</v>
      </c>
      <c r="U120" s="39" t="s">
        <v>319</v>
      </c>
      <c r="V120" s="39" t="s">
        <v>318</v>
      </c>
      <c r="W120" s="39" t="s">
        <v>318</v>
      </c>
      <c r="X120" s="39" t="s">
        <v>318</v>
      </c>
      <c r="Y120" s="39"/>
      <c r="Z120" s="39"/>
      <c r="AA120" s="39" t="s">
        <v>318</v>
      </c>
      <c r="AB120" s="39" t="s">
        <v>318</v>
      </c>
      <c r="AC120" s="39" t="s">
        <v>318</v>
      </c>
      <c r="AD120" s="39" t="s">
        <v>318</v>
      </c>
      <c r="AE120" s="39" t="s">
        <v>318</v>
      </c>
      <c r="AF120" s="39" t="s">
        <v>318</v>
      </c>
      <c r="AG120" s="39" t="s">
        <v>319</v>
      </c>
      <c r="AH120" s="39" t="s">
        <v>318</v>
      </c>
      <c r="AI120" s="39" t="s">
        <v>318</v>
      </c>
      <c r="AJ120" s="39" t="s">
        <v>318</v>
      </c>
      <c r="AK120" s="39" t="s">
        <v>318</v>
      </c>
      <c r="AL120" s="39" t="s">
        <v>319</v>
      </c>
      <c r="AM120" s="39" t="s">
        <v>318</v>
      </c>
      <c r="AN120" s="39" t="s">
        <v>318</v>
      </c>
      <c r="AO120" s="39"/>
      <c r="AP120" s="39" t="s">
        <v>318</v>
      </c>
      <c r="AQ120" s="39" t="s">
        <v>318</v>
      </c>
      <c r="AR120" s="39" t="s">
        <v>318</v>
      </c>
      <c r="AS120" s="39" t="s">
        <v>318</v>
      </c>
      <c r="AT120" s="39" t="s">
        <v>318</v>
      </c>
      <c r="AU120" s="39" t="s">
        <v>318</v>
      </c>
      <c r="AV120" s="39"/>
      <c r="AW120" s="40" t="s">
        <v>511</v>
      </c>
    </row>
    <row r="121" spans="1:49" x14ac:dyDescent="0.25">
      <c r="A121" s="42" t="s">
        <v>509</v>
      </c>
      <c r="B121" s="9" t="s">
        <v>137</v>
      </c>
      <c r="C121" s="9" t="s">
        <v>318</v>
      </c>
      <c r="D121" s="9" t="s">
        <v>318</v>
      </c>
      <c r="E121" s="9" t="s">
        <v>318</v>
      </c>
      <c r="F121" s="9" t="s">
        <v>318</v>
      </c>
      <c r="G121" s="9" t="s">
        <v>318</v>
      </c>
      <c r="H121" s="9" t="s">
        <v>318</v>
      </c>
      <c r="I121" s="9" t="s">
        <v>318</v>
      </c>
      <c r="J121" s="9" t="s">
        <v>318</v>
      </c>
      <c r="K121" s="9" t="s">
        <v>318</v>
      </c>
      <c r="L121" s="9" t="s">
        <v>318</v>
      </c>
      <c r="M121" s="9"/>
      <c r="N121" s="9" t="s">
        <v>318</v>
      </c>
      <c r="O121" s="9" t="s">
        <v>318</v>
      </c>
      <c r="P121" s="9" t="s">
        <v>318</v>
      </c>
      <c r="Q121" s="9" t="s">
        <v>318</v>
      </c>
      <c r="R121" s="9" t="s">
        <v>318</v>
      </c>
      <c r="S121" s="9" t="s">
        <v>318</v>
      </c>
      <c r="T121" s="9" t="s">
        <v>318</v>
      </c>
      <c r="U121" s="9" t="s">
        <v>318</v>
      </c>
      <c r="V121" s="9" t="s">
        <v>318</v>
      </c>
      <c r="W121" s="9" t="s">
        <v>318</v>
      </c>
      <c r="X121" s="9" t="s">
        <v>318</v>
      </c>
      <c r="Y121" s="9"/>
      <c r="Z121" s="9"/>
      <c r="AA121" s="9" t="s">
        <v>318</v>
      </c>
      <c r="AB121" s="9" t="s">
        <v>318</v>
      </c>
      <c r="AC121" s="9" t="s">
        <v>318</v>
      </c>
      <c r="AD121" s="9" t="s">
        <v>318</v>
      </c>
      <c r="AE121" s="9" t="s">
        <v>318</v>
      </c>
      <c r="AF121" s="9" t="s">
        <v>318</v>
      </c>
      <c r="AG121" s="9" t="s">
        <v>318</v>
      </c>
      <c r="AH121" s="9" t="s">
        <v>318</v>
      </c>
      <c r="AI121" s="9" t="s">
        <v>318</v>
      </c>
      <c r="AJ121" s="9" t="s">
        <v>318</v>
      </c>
      <c r="AK121" s="9" t="s">
        <v>318</v>
      </c>
      <c r="AL121" s="9" t="s">
        <v>318</v>
      </c>
      <c r="AM121" s="9" t="s">
        <v>318</v>
      </c>
      <c r="AN121" s="9" t="s">
        <v>318</v>
      </c>
      <c r="AO121" s="9"/>
      <c r="AP121" s="9" t="s">
        <v>318</v>
      </c>
      <c r="AQ121" s="9" t="s">
        <v>318</v>
      </c>
      <c r="AR121" s="9" t="s">
        <v>318</v>
      </c>
      <c r="AS121" s="9" t="s">
        <v>318</v>
      </c>
      <c r="AT121" s="9" t="s">
        <v>318</v>
      </c>
      <c r="AU121" s="9" t="s">
        <v>318</v>
      </c>
      <c r="AV121" s="9"/>
      <c r="AW121" s="43" t="s">
        <v>512</v>
      </c>
    </row>
    <row r="122" spans="1:49" x14ac:dyDescent="0.25">
      <c r="A122" s="38" t="s">
        <v>513</v>
      </c>
      <c r="B122" s="39" t="s">
        <v>91</v>
      </c>
      <c r="C122" s="39" t="s">
        <v>318</v>
      </c>
      <c r="D122" s="39" t="s">
        <v>318</v>
      </c>
      <c r="E122" s="39" t="s">
        <v>318</v>
      </c>
      <c r="F122" s="39" t="s">
        <v>318</v>
      </c>
      <c r="G122" s="39" t="s">
        <v>318</v>
      </c>
      <c r="H122" s="39" t="s">
        <v>318</v>
      </c>
      <c r="I122" s="39" t="s">
        <v>318</v>
      </c>
      <c r="J122" s="39" t="s">
        <v>318</v>
      </c>
      <c r="K122" s="39" t="s">
        <v>318</v>
      </c>
      <c r="L122" s="39" t="s">
        <v>318</v>
      </c>
      <c r="M122" s="39" t="s">
        <v>318</v>
      </c>
      <c r="N122" s="39" t="s">
        <v>318</v>
      </c>
      <c r="O122" s="39" t="s">
        <v>318</v>
      </c>
      <c r="P122" s="39" t="s">
        <v>318</v>
      </c>
      <c r="Q122" s="39" t="s">
        <v>318</v>
      </c>
      <c r="R122" s="39" t="s">
        <v>318</v>
      </c>
      <c r="S122" s="39" t="s">
        <v>318</v>
      </c>
      <c r="T122" s="39" t="s">
        <v>318</v>
      </c>
      <c r="U122" s="39" t="s">
        <v>318</v>
      </c>
      <c r="V122" s="39" t="s">
        <v>318</v>
      </c>
      <c r="W122" s="39" t="s">
        <v>318</v>
      </c>
      <c r="X122" s="39" t="s">
        <v>318</v>
      </c>
      <c r="Y122" s="41" t="s">
        <v>514</v>
      </c>
      <c r="Z122" s="39"/>
      <c r="AA122" s="39" t="s">
        <v>318</v>
      </c>
      <c r="AB122" s="39" t="s">
        <v>319</v>
      </c>
      <c r="AC122" s="39" t="s">
        <v>319</v>
      </c>
      <c r="AD122" s="39" t="s">
        <v>318</v>
      </c>
      <c r="AE122" s="39" t="s">
        <v>318</v>
      </c>
      <c r="AF122" s="39" t="s">
        <v>318</v>
      </c>
      <c r="AG122" s="39" t="s">
        <v>318</v>
      </c>
      <c r="AH122" s="39" t="s">
        <v>319</v>
      </c>
      <c r="AI122" s="39" t="s">
        <v>318</v>
      </c>
      <c r="AJ122" s="39" t="s">
        <v>515</v>
      </c>
      <c r="AK122" s="39" t="s">
        <v>318</v>
      </c>
      <c r="AL122" s="39" t="s">
        <v>319</v>
      </c>
      <c r="AM122" s="39" t="s">
        <v>318</v>
      </c>
      <c r="AN122" s="39" t="s">
        <v>318</v>
      </c>
      <c r="AO122" s="39"/>
      <c r="AP122" s="39" t="s">
        <v>318</v>
      </c>
      <c r="AQ122" s="39" t="s">
        <v>318</v>
      </c>
      <c r="AR122" s="39" t="s">
        <v>318</v>
      </c>
      <c r="AS122" s="39" t="s">
        <v>318</v>
      </c>
      <c r="AT122" s="39" t="s">
        <v>318</v>
      </c>
      <c r="AU122" s="39" t="s">
        <v>318</v>
      </c>
      <c r="AV122" s="39"/>
      <c r="AW122" s="40" t="s">
        <v>516</v>
      </c>
    </row>
    <row r="123" spans="1:49" x14ac:dyDescent="0.25">
      <c r="A123" s="42" t="s">
        <v>513</v>
      </c>
      <c r="B123" s="9" t="s">
        <v>112</v>
      </c>
      <c r="C123" s="9" t="s">
        <v>318</v>
      </c>
      <c r="D123" s="9" t="s">
        <v>318</v>
      </c>
      <c r="E123" s="9" t="s">
        <v>318</v>
      </c>
      <c r="F123" s="9" t="s">
        <v>318</v>
      </c>
      <c r="G123" s="9" t="s">
        <v>318</v>
      </c>
      <c r="H123" s="9" t="s">
        <v>318</v>
      </c>
      <c r="I123" s="9" t="s">
        <v>318</v>
      </c>
      <c r="J123" s="9" t="s">
        <v>318</v>
      </c>
      <c r="K123" s="9" t="s">
        <v>318</v>
      </c>
      <c r="L123" s="9" t="s">
        <v>318</v>
      </c>
      <c r="M123" s="9" t="s">
        <v>517</v>
      </c>
      <c r="N123" s="9" t="s">
        <v>318</v>
      </c>
      <c r="O123" s="9" t="s">
        <v>318</v>
      </c>
      <c r="P123" s="9" t="s">
        <v>318</v>
      </c>
      <c r="Q123" s="9" t="s">
        <v>318</v>
      </c>
      <c r="R123" s="9" t="s">
        <v>318</v>
      </c>
      <c r="S123" s="9" t="s">
        <v>318</v>
      </c>
      <c r="T123" s="9" t="s">
        <v>318</v>
      </c>
      <c r="U123" s="9" t="s">
        <v>318</v>
      </c>
      <c r="V123" s="9" t="s">
        <v>319</v>
      </c>
      <c r="W123" s="9" t="s">
        <v>318</v>
      </c>
      <c r="X123" s="9" t="s">
        <v>318</v>
      </c>
      <c r="Y123" s="9" t="s">
        <v>318</v>
      </c>
      <c r="Z123" s="9"/>
      <c r="AA123" s="9" t="s">
        <v>318</v>
      </c>
      <c r="AB123" s="9" t="s">
        <v>318</v>
      </c>
      <c r="AC123" s="9" t="s">
        <v>318</v>
      </c>
      <c r="AD123" s="9" t="s">
        <v>318</v>
      </c>
      <c r="AE123" s="9" t="s">
        <v>318</v>
      </c>
      <c r="AF123" s="9" t="s">
        <v>318</v>
      </c>
      <c r="AG123" s="9" t="s">
        <v>318</v>
      </c>
      <c r="AH123" s="9" t="s">
        <v>318</v>
      </c>
      <c r="AI123" s="9" t="s">
        <v>318</v>
      </c>
      <c r="AJ123" s="9" t="s">
        <v>318</v>
      </c>
      <c r="AK123" s="9" t="s">
        <v>318</v>
      </c>
      <c r="AL123" s="9" t="s">
        <v>319</v>
      </c>
      <c r="AM123" s="9" t="s">
        <v>318</v>
      </c>
      <c r="AN123" s="9" t="s">
        <v>318</v>
      </c>
      <c r="AO123" s="9"/>
      <c r="AP123" s="9" t="s">
        <v>318</v>
      </c>
      <c r="AQ123" s="9" t="s">
        <v>318</v>
      </c>
      <c r="AR123" s="9" t="s">
        <v>318</v>
      </c>
      <c r="AS123" s="9" t="s">
        <v>318</v>
      </c>
      <c r="AT123" s="9" t="s">
        <v>318</v>
      </c>
      <c r="AU123" s="9" t="s">
        <v>318</v>
      </c>
      <c r="AV123" s="9"/>
      <c r="AW123" s="43"/>
    </row>
    <row r="124" spans="1:49" ht="30" x14ac:dyDescent="0.25">
      <c r="A124" s="38" t="s">
        <v>513</v>
      </c>
      <c r="B124" s="39" t="s">
        <v>518</v>
      </c>
      <c r="C124" s="39" t="s">
        <v>318</v>
      </c>
      <c r="D124" s="39" t="s">
        <v>318</v>
      </c>
      <c r="E124" s="39" t="s">
        <v>318</v>
      </c>
      <c r="F124" s="39" t="s">
        <v>318</v>
      </c>
      <c r="G124" s="39" t="s">
        <v>318</v>
      </c>
      <c r="H124" s="39" t="s">
        <v>318</v>
      </c>
      <c r="I124" s="39" t="s">
        <v>318</v>
      </c>
      <c r="J124" s="39" t="s">
        <v>318</v>
      </c>
      <c r="K124" s="39" t="s">
        <v>318</v>
      </c>
      <c r="L124" s="39" t="s">
        <v>318</v>
      </c>
      <c r="M124" s="39" t="s">
        <v>318</v>
      </c>
      <c r="N124" s="39" t="s">
        <v>318</v>
      </c>
      <c r="O124" s="39" t="s">
        <v>318</v>
      </c>
      <c r="P124" s="39" t="s">
        <v>318</v>
      </c>
      <c r="Q124" s="39" t="s">
        <v>318</v>
      </c>
      <c r="R124" s="39" t="s">
        <v>318</v>
      </c>
      <c r="S124" s="39" t="s">
        <v>318</v>
      </c>
      <c r="T124" s="39" t="s">
        <v>318</v>
      </c>
      <c r="U124" s="39" t="s">
        <v>318</v>
      </c>
      <c r="V124" s="39" t="s">
        <v>318</v>
      </c>
      <c r="W124" s="39" t="s">
        <v>318</v>
      </c>
      <c r="X124" s="39" t="s">
        <v>318</v>
      </c>
      <c r="Y124" s="39" t="s">
        <v>318</v>
      </c>
      <c r="Z124" s="39"/>
      <c r="AA124" s="39" t="s">
        <v>318</v>
      </c>
      <c r="AB124" s="39" t="s">
        <v>318</v>
      </c>
      <c r="AC124" s="39" t="s">
        <v>318</v>
      </c>
      <c r="AD124" s="39" t="s">
        <v>318</v>
      </c>
      <c r="AE124" s="39" t="s">
        <v>318</v>
      </c>
      <c r="AF124" s="39" t="s">
        <v>318</v>
      </c>
      <c r="AG124" s="39" t="s">
        <v>318</v>
      </c>
      <c r="AH124" s="39" t="s">
        <v>318</v>
      </c>
      <c r="AI124" s="39" t="s">
        <v>318</v>
      </c>
      <c r="AJ124" s="39" t="s">
        <v>318</v>
      </c>
      <c r="AK124" s="39" t="s">
        <v>318</v>
      </c>
      <c r="AL124" s="39" t="s">
        <v>505</v>
      </c>
      <c r="AM124" s="39" t="s">
        <v>318</v>
      </c>
      <c r="AN124" s="39" t="s">
        <v>318</v>
      </c>
      <c r="AO124" s="39"/>
      <c r="AP124" s="39" t="s">
        <v>318</v>
      </c>
      <c r="AQ124" s="39" t="s">
        <v>515</v>
      </c>
      <c r="AR124" s="39" t="s">
        <v>318</v>
      </c>
      <c r="AS124" s="39" t="s">
        <v>318</v>
      </c>
      <c r="AT124" s="39" t="s">
        <v>515</v>
      </c>
      <c r="AU124" s="39" t="s">
        <v>515</v>
      </c>
      <c r="AV124" s="39"/>
      <c r="AW124" s="45" t="s">
        <v>519</v>
      </c>
    </row>
    <row r="125" spans="1:49" ht="30" x14ac:dyDescent="0.25">
      <c r="A125" s="42" t="s">
        <v>513</v>
      </c>
      <c r="B125" s="9" t="s">
        <v>520</v>
      </c>
      <c r="C125" s="9" t="s">
        <v>318</v>
      </c>
      <c r="D125" s="9" t="s">
        <v>318</v>
      </c>
      <c r="E125" s="9" t="s">
        <v>318</v>
      </c>
      <c r="F125" s="9" t="s">
        <v>318</v>
      </c>
      <c r="G125" s="9" t="s">
        <v>318</v>
      </c>
      <c r="H125" s="9" t="s">
        <v>318</v>
      </c>
      <c r="I125" s="9" t="s">
        <v>318</v>
      </c>
      <c r="J125" s="9" t="s">
        <v>318</v>
      </c>
      <c r="K125" s="9" t="s">
        <v>318</v>
      </c>
      <c r="L125" s="9" t="s">
        <v>318</v>
      </c>
      <c r="M125" s="9" t="s">
        <v>318</v>
      </c>
      <c r="N125" s="9" t="s">
        <v>318</v>
      </c>
      <c r="O125" s="9" t="s">
        <v>318</v>
      </c>
      <c r="P125" s="9" t="s">
        <v>318</v>
      </c>
      <c r="Q125" s="9" t="s">
        <v>318</v>
      </c>
      <c r="R125" s="9" t="s">
        <v>318</v>
      </c>
      <c r="S125" s="9" t="s">
        <v>318</v>
      </c>
      <c r="T125" s="9" t="s">
        <v>318</v>
      </c>
      <c r="U125" s="9" t="s">
        <v>318</v>
      </c>
      <c r="V125" s="9" t="s">
        <v>318</v>
      </c>
      <c r="W125" s="9" t="s">
        <v>318</v>
      </c>
      <c r="X125" s="9" t="s">
        <v>318</v>
      </c>
      <c r="Y125" s="9" t="s">
        <v>318</v>
      </c>
      <c r="Z125" s="9"/>
      <c r="AA125" s="9" t="s">
        <v>318</v>
      </c>
      <c r="AB125" s="9" t="s">
        <v>318</v>
      </c>
      <c r="AC125" s="9" t="s">
        <v>318</v>
      </c>
      <c r="AD125" s="9" t="s">
        <v>318</v>
      </c>
      <c r="AE125" s="9" t="s">
        <v>318</v>
      </c>
      <c r="AF125" s="9" t="s">
        <v>318</v>
      </c>
      <c r="AG125" s="9" t="s">
        <v>318</v>
      </c>
      <c r="AH125" s="9" t="s">
        <v>318</v>
      </c>
      <c r="AI125" s="9" t="s">
        <v>318</v>
      </c>
      <c r="AJ125" s="9" t="s">
        <v>318</v>
      </c>
      <c r="AK125" s="9" t="s">
        <v>318</v>
      </c>
      <c r="AL125" s="9" t="s">
        <v>318</v>
      </c>
      <c r="AM125" s="9" t="s">
        <v>318</v>
      </c>
      <c r="AN125" s="9" t="s">
        <v>318</v>
      </c>
      <c r="AO125" s="9" t="s">
        <v>318</v>
      </c>
      <c r="AP125" s="9" t="s">
        <v>318</v>
      </c>
      <c r="AQ125" s="9" t="s">
        <v>318</v>
      </c>
      <c r="AR125" s="9" t="s">
        <v>318</v>
      </c>
      <c r="AS125" s="9" t="s">
        <v>318</v>
      </c>
      <c r="AT125" s="9" t="s">
        <v>318</v>
      </c>
      <c r="AU125" s="9" t="s">
        <v>318</v>
      </c>
      <c r="AV125" s="9"/>
      <c r="AW125" s="43" t="s">
        <v>521</v>
      </c>
    </row>
    <row r="126" spans="1:49" x14ac:dyDescent="0.25">
      <c r="A126" s="38" t="s">
        <v>513</v>
      </c>
      <c r="B126" s="39" t="s">
        <v>522</v>
      </c>
      <c r="C126" s="39" t="s">
        <v>318</v>
      </c>
      <c r="D126" s="39" t="s">
        <v>318</v>
      </c>
      <c r="E126" s="39" t="s">
        <v>318</v>
      </c>
      <c r="F126" s="39" t="s">
        <v>318</v>
      </c>
      <c r="G126" s="39" t="s">
        <v>318</v>
      </c>
      <c r="H126" s="39" t="s">
        <v>318</v>
      </c>
      <c r="I126" s="39" t="s">
        <v>318</v>
      </c>
      <c r="J126" s="39" t="s">
        <v>318</v>
      </c>
      <c r="K126" s="39" t="s">
        <v>318</v>
      </c>
      <c r="L126" s="39" t="s">
        <v>318</v>
      </c>
      <c r="M126" s="39" t="s">
        <v>318</v>
      </c>
      <c r="N126" s="39" t="s">
        <v>318</v>
      </c>
      <c r="O126" s="39" t="s">
        <v>318</v>
      </c>
      <c r="P126" s="39" t="s">
        <v>318</v>
      </c>
      <c r="Q126" s="39" t="s">
        <v>318</v>
      </c>
      <c r="R126" s="39" t="s">
        <v>318</v>
      </c>
      <c r="S126" s="39" t="s">
        <v>318</v>
      </c>
      <c r="T126" s="39" t="s">
        <v>318</v>
      </c>
      <c r="U126" s="39" t="s">
        <v>318</v>
      </c>
      <c r="V126" s="39" t="s">
        <v>318</v>
      </c>
      <c r="W126" s="39" t="s">
        <v>318</v>
      </c>
      <c r="X126" s="39" t="s">
        <v>318</v>
      </c>
      <c r="Y126" s="39" t="s">
        <v>318</v>
      </c>
      <c r="Z126" s="39"/>
      <c r="AA126" s="39" t="s">
        <v>318</v>
      </c>
      <c r="AB126" s="39" t="s">
        <v>318</v>
      </c>
      <c r="AC126" s="39" t="s">
        <v>318</v>
      </c>
      <c r="AD126" s="39" t="s">
        <v>318</v>
      </c>
      <c r="AE126" s="39" t="s">
        <v>318</v>
      </c>
      <c r="AF126" s="39" t="s">
        <v>318</v>
      </c>
      <c r="AG126" s="39" t="s">
        <v>318</v>
      </c>
      <c r="AH126" s="39" t="s">
        <v>318</v>
      </c>
      <c r="AI126" s="39" t="s">
        <v>318</v>
      </c>
      <c r="AJ126" s="39" t="s">
        <v>318</v>
      </c>
      <c r="AK126" s="39" t="s">
        <v>318</v>
      </c>
      <c r="AL126" s="39" t="s">
        <v>318</v>
      </c>
      <c r="AM126" s="39" t="s">
        <v>318</v>
      </c>
      <c r="AN126" s="39" t="s">
        <v>318</v>
      </c>
      <c r="AO126" s="39" t="s">
        <v>318</v>
      </c>
      <c r="AP126" s="39" t="s">
        <v>318</v>
      </c>
      <c r="AQ126" s="39" t="s">
        <v>318</v>
      </c>
      <c r="AR126" s="39" t="s">
        <v>318</v>
      </c>
      <c r="AS126" s="39" t="s">
        <v>318</v>
      </c>
      <c r="AT126" s="39" t="s">
        <v>318</v>
      </c>
      <c r="AU126" s="39" t="s">
        <v>318</v>
      </c>
      <c r="AV126" s="39"/>
      <c r="AW126" s="40"/>
    </row>
    <row r="127" spans="1:49" x14ac:dyDescent="0.25">
      <c r="A127" s="42" t="s">
        <v>523</v>
      </c>
      <c r="B127" s="9" t="s">
        <v>151</v>
      </c>
      <c r="C127" s="9" t="s">
        <v>318</v>
      </c>
      <c r="D127" s="9" t="s">
        <v>318</v>
      </c>
      <c r="E127" s="9" t="s">
        <v>318</v>
      </c>
      <c r="F127" s="9" t="s">
        <v>318</v>
      </c>
      <c r="G127" s="9" t="s">
        <v>318</v>
      </c>
      <c r="H127" s="9" t="s">
        <v>318</v>
      </c>
      <c r="I127" s="9" t="s">
        <v>318</v>
      </c>
      <c r="J127" s="9" t="s">
        <v>318</v>
      </c>
      <c r="K127" s="9" t="s">
        <v>318</v>
      </c>
      <c r="L127" s="9" t="s">
        <v>318</v>
      </c>
      <c r="M127" s="9"/>
      <c r="N127" s="9" t="s">
        <v>318</v>
      </c>
      <c r="O127" s="9" t="s">
        <v>318</v>
      </c>
      <c r="P127" s="9" t="s">
        <v>318</v>
      </c>
      <c r="Q127" s="9" t="s">
        <v>318</v>
      </c>
      <c r="R127" s="9" t="s">
        <v>318</v>
      </c>
      <c r="S127" s="9" t="s">
        <v>318</v>
      </c>
      <c r="T127" s="9" t="s">
        <v>318</v>
      </c>
      <c r="U127" s="9" t="s">
        <v>318</v>
      </c>
      <c r="V127" s="9" t="s">
        <v>318</v>
      </c>
      <c r="W127" s="9" t="s">
        <v>318</v>
      </c>
      <c r="X127" s="9" t="s">
        <v>318</v>
      </c>
      <c r="Y127" s="9"/>
      <c r="Z127" s="9"/>
      <c r="AA127" s="9" t="s">
        <v>318</v>
      </c>
      <c r="AB127" s="9" t="s">
        <v>319</v>
      </c>
      <c r="AC127" s="9" t="s">
        <v>319</v>
      </c>
      <c r="AD127" s="9" t="s">
        <v>318</v>
      </c>
      <c r="AE127" s="9" t="s">
        <v>318</v>
      </c>
      <c r="AF127" s="9" t="s">
        <v>318</v>
      </c>
      <c r="AG127" s="9" t="s">
        <v>318</v>
      </c>
      <c r="AH127" s="9" t="s">
        <v>319</v>
      </c>
      <c r="AI127" s="9" t="s">
        <v>318</v>
      </c>
      <c r="AJ127" s="9" t="s">
        <v>318</v>
      </c>
      <c r="AK127" s="9" t="s">
        <v>318</v>
      </c>
      <c r="AL127" s="9" t="s">
        <v>318</v>
      </c>
      <c r="AM127" s="9" t="s">
        <v>318</v>
      </c>
      <c r="AN127" s="9" t="s">
        <v>319</v>
      </c>
      <c r="AO127" s="9"/>
      <c r="AP127" s="9" t="s">
        <v>318</v>
      </c>
      <c r="AQ127" s="9" t="s">
        <v>318</v>
      </c>
      <c r="AR127" s="9" t="s">
        <v>318</v>
      </c>
      <c r="AS127" s="9" t="s">
        <v>318</v>
      </c>
      <c r="AT127" s="9" t="s">
        <v>319</v>
      </c>
      <c r="AU127" s="9" t="s">
        <v>318</v>
      </c>
      <c r="AV127" s="9"/>
      <c r="AW127" s="43" t="s">
        <v>524</v>
      </c>
    </row>
    <row r="128" spans="1:49" ht="30" x14ac:dyDescent="0.25">
      <c r="A128" s="38" t="s">
        <v>525</v>
      </c>
      <c r="B128" s="39" t="s">
        <v>152</v>
      </c>
      <c r="C128" s="39" t="s">
        <v>318</v>
      </c>
      <c r="D128" s="39" t="s">
        <v>318</v>
      </c>
      <c r="E128" s="39" t="s">
        <v>318</v>
      </c>
      <c r="F128" s="39" t="s">
        <v>318</v>
      </c>
      <c r="G128" s="39" t="s">
        <v>318</v>
      </c>
      <c r="H128" s="39" t="s">
        <v>318</v>
      </c>
      <c r="I128" s="39" t="s">
        <v>318</v>
      </c>
      <c r="J128" s="39" t="s">
        <v>318</v>
      </c>
      <c r="K128" s="39" t="s">
        <v>318</v>
      </c>
      <c r="L128" s="39" t="s">
        <v>318</v>
      </c>
      <c r="M128" s="39" t="s">
        <v>318</v>
      </c>
      <c r="N128" s="39" t="s">
        <v>318</v>
      </c>
      <c r="O128" s="39" t="s">
        <v>318</v>
      </c>
      <c r="P128" s="39" t="s">
        <v>318</v>
      </c>
      <c r="Q128" s="39" t="s">
        <v>318</v>
      </c>
      <c r="R128" s="39" t="s">
        <v>318</v>
      </c>
      <c r="S128" s="39" t="s">
        <v>319</v>
      </c>
      <c r="T128" s="39" t="s">
        <v>318</v>
      </c>
      <c r="U128" s="39" t="s">
        <v>318</v>
      </c>
      <c r="V128" s="39" t="s">
        <v>319</v>
      </c>
      <c r="W128" s="39" t="s">
        <v>318</v>
      </c>
      <c r="X128" s="39" t="s">
        <v>318</v>
      </c>
      <c r="Y128" s="39" t="s">
        <v>318</v>
      </c>
      <c r="Z128" s="39"/>
      <c r="AA128" s="39" t="s">
        <v>318</v>
      </c>
      <c r="AB128" s="39" t="s">
        <v>318</v>
      </c>
      <c r="AC128" s="39" t="s">
        <v>318</v>
      </c>
      <c r="AD128" s="39" t="s">
        <v>318</v>
      </c>
      <c r="AE128" s="39" t="s">
        <v>318</v>
      </c>
      <c r="AF128" s="39" t="s">
        <v>318</v>
      </c>
      <c r="AG128" s="39" t="s">
        <v>318</v>
      </c>
      <c r="AH128" s="39" t="s">
        <v>318</v>
      </c>
      <c r="AI128" s="39" t="s">
        <v>318</v>
      </c>
      <c r="AJ128" s="39" t="s">
        <v>319</v>
      </c>
      <c r="AK128" s="39" t="s">
        <v>318</v>
      </c>
      <c r="AL128" s="39" t="s">
        <v>319</v>
      </c>
      <c r="AM128" s="39" t="s">
        <v>318</v>
      </c>
      <c r="AN128" s="39" t="s">
        <v>318</v>
      </c>
      <c r="AO128" s="39" t="s">
        <v>318</v>
      </c>
      <c r="AP128" s="39" t="s">
        <v>318</v>
      </c>
      <c r="AQ128" s="39" t="s">
        <v>318</v>
      </c>
      <c r="AR128" s="39" t="s">
        <v>318</v>
      </c>
      <c r="AS128" s="39" t="s">
        <v>318</v>
      </c>
      <c r="AT128" s="39" t="s">
        <v>318</v>
      </c>
      <c r="AU128" s="39" t="s">
        <v>318</v>
      </c>
      <c r="AV128" s="39"/>
      <c r="AW128" s="40" t="s">
        <v>526</v>
      </c>
    </row>
    <row r="129" spans="1:49" x14ac:dyDescent="0.25">
      <c r="A129" s="42" t="s">
        <v>527</v>
      </c>
      <c r="B129" s="9" t="s">
        <v>92</v>
      </c>
      <c r="C129" s="9" t="s">
        <v>367</v>
      </c>
      <c r="D129" s="9" t="s">
        <v>318</v>
      </c>
      <c r="E129" s="9" t="s">
        <v>318</v>
      </c>
      <c r="F129" s="9" t="s">
        <v>318</v>
      </c>
      <c r="G129" s="9" t="s">
        <v>319</v>
      </c>
      <c r="H129" s="9" t="s">
        <v>318</v>
      </c>
      <c r="I129" s="9" t="s">
        <v>318</v>
      </c>
      <c r="J129" s="9" t="s">
        <v>318</v>
      </c>
      <c r="K129" s="9" t="s">
        <v>318</v>
      </c>
      <c r="L129" s="9" t="s">
        <v>318</v>
      </c>
      <c r="M129" s="9"/>
      <c r="N129" s="9" t="s">
        <v>319</v>
      </c>
      <c r="O129" s="9" t="s">
        <v>318</v>
      </c>
      <c r="P129" s="9" t="s">
        <v>318</v>
      </c>
      <c r="Q129" s="9" t="s">
        <v>319</v>
      </c>
      <c r="R129" s="9" t="s">
        <v>318</v>
      </c>
      <c r="S129" s="9" t="s">
        <v>319</v>
      </c>
      <c r="T129" s="9" t="s">
        <v>318</v>
      </c>
      <c r="U129" s="9" t="s">
        <v>318</v>
      </c>
      <c r="V129" s="9" t="s">
        <v>318</v>
      </c>
      <c r="W129" s="9" t="s">
        <v>318</v>
      </c>
      <c r="X129" s="9" t="s">
        <v>318</v>
      </c>
      <c r="Y129" s="9"/>
      <c r="Z129" s="9"/>
      <c r="AA129" s="9" t="s">
        <v>318</v>
      </c>
      <c r="AB129" s="9" t="s">
        <v>319</v>
      </c>
      <c r="AC129" s="9" t="s">
        <v>319</v>
      </c>
      <c r="AD129" s="9" t="s">
        <v>318</v>
      </c>
      <c r="AE129" s="9" t="s">
        <v>318</v>
      </c>
      <c r="AF129" s="9" t="s">
        <v>318</v>
      </c>
      <c r="AG129" s="9" t="s">
        <v>319</v>
      </c>
      <c r="AH129" s="9" t="s">
        <v>318</v>
      </c>
      <c r="AI129" s="9" t="s">
        <v>318</v>
      </c>
      <c r="AJ129" s="9" t="s">
        <v>319</v>
      </c>
      <c r="AK129" s="9" t="s">
        <v>318</v>
      </c>
      <c r="AL129" s="9" t="s">
        <v>319</v>
      </c>
      <c r="AM129" s="9" t="s">
        <v>318</v>
      </c>
      <c r="AN129" s="9" t="s">
        <v>318</v>
      </c>
      <c r="AO129" s="9"/>
      <c r="AP129" s="9" t="s">
        <v>318</v>
      </c>
      <c r="AQ129" s="9" t="s">
        <v>318</v>
      </c>
      <c r="AR129" s="9" t="s">
        <v>318</v>
      </c>
      <c r="AS129" s="9" t="s">
        <v>318</v>
      </c>
      <c r="AT129" s="9" t="s">
        <v>318</v>
      </c>
      <c r="AU129" s="9" t="s">
        <v>318</v>
      </c>
      <c r="AV129" s="9"/>
      <c r="AW129" s="43" t="s">
        <v>528</v>
      </c>
    </row>
    <row r="130" spans="1:49" ht="210" x14ac:dyDescent="0.25">
      <c r="A130" s="38" t="s">
        <v>529</v>
      </c>
      <c r="B130" s="39" t="s">
        <v>67</v>
      </c>
      <c r="C130" s="39" t="s">
        <v>319</v>
      </c>
      <c r="D130" s="39" t="s">
        <v>367</v>
      </c>
      <c r="E130" s="39" t="s">
        <v>319</v>
      </c>
      <c r="F130" s="39" t="s">
        <v>367</v>
      </c>
      <c r="G130" s="39" t="s">
        <v>319</v>
      </c>
      <c r="H130" s="39" t="s">
        <v>319</v>
      </c>
      <c r="I130" s="39" t="s">
        <v>319</v>
      </c>
      <c r="J130" s="39" t="s">
        <v>319</v>
      </c>
      <c r="K130" s="39" t="s">
        <v>319</v>
      </c>
      <c r="L130" s="39" t="s">
        <v>319</v>
      </c>
      <c r="M130" s="39"/>
      <c r="N130" s="39" t="s">
        <v>319</v>
      </c>
      <c r="O130" s="39" t="s">
        <v>367</v>
      </c>
      <c r="P130" s="39" t="s">
        <v>318</v>
      </c>
      <c r="Q130" s="39" t="s">
        <v>319</v>
      </c>
      <c r="R130" s="39" t="s">
        <v>319</v>
      </c>
      <c r="S130" s="39" t="s">
        <v>319</v>
      </c>
      <c r="T130" s="39" t="s">
        <v>319</v>
      </c>
      <c r="U130" s="39" t="s">
        <v>319</v>
      </c>
      <c r="V130" s="39" t="s">
        <v>319</v>
      </c>
      <c r="W130" s="39" t="s">
        <v>319</v>
      </c>
      <c r="X130" s="39" t="s">
        <v>319</v>
      </c>
      <c r="Y130" s="39"/>
      <c r="Z130" s="39"/>
      <c r="AA130" s="39" t="s">
        <v>319</v>
      </c>
      <c r="AB130" s="39" t="s">
        <v>319</v>
      </c>
      <c r="AC130" s="39" t="s">
        <v>319</v>
      </c>
      <c r="AD130" s="39" t="s">
        <v>319</v>
      </c>
      <c r="AE130" s="39" t="s">
        <v>318</v>
      </c>
      <c r="AF130" s="39" t="s">
        <v>367</v>
      </c>
      <c r="AG130" s="39" t="s">
        <v>319</v>
      </c>
      <c r="AH130" s="39" t="s">
        <v>319</v>
      </c>
      <c r="AI130" s="39" t="s">
        <v>319</v>
      </c>
      <c r="AJ130" s="39" t="s">
        <v>319</v>
      </c>
      <c r="AK130" s="39" t="s">
        <v>319</v>
      </c>
      <c r="AL130" s="39" t="s">
        <v>319</v>
      </c>
      <c r="AM130" s="39" t="s">
        <v>319</v>
      </c>
      <c r="AN130" s="39" t="s">
        <v>319</v>
      </c>
      <c r="AO130" s="39"/>
      <c r="AP130" s="39" t="s">
        <v>319</v>
      </c>
      <c r="AQ130" s="39" t="s">
        <v>319</v>
      </c>
      <c r="AR130" s="39" t="s">
        <v>319</v>
      </c>
      <c r="AS130" s="39" t="s">
        <v>318</v>
      </c>
      <c r="AT130" s="39" t="s">
        <v>318</v>
      </c>
      <c r="AU130" s="39" t="s">
        <v>319</v>
      </c>
      <c r="AV130" s="39"/>
      <c r="AW130" s="40" t="s">
        <v>530</v>
      </c>
    </row>
    <row r="131" spans="1:49" ht="409.5" x14ac:dyDescent="0.25">
      <c r="A131" s="42" t="s">
        <v>529</v>
      </c>
      <c r="B131" s="9" t="s">
        <v>531</v>
      </c>
      <c r="C131" s="9" t="s">
        <v>318</v>
      </c>
      <c r="D131" s="9" t="s">
        <v>318</v>
      </c>
      <c r="E131" s="9" t="s">
        <v>318</v>
      </c>
      <c r="F131" s="9" t="s">
        <v>319</v>
      </c>
      <c r="G131" s="9" t="s">
        <v>318</v>
      </c>
      <c r="H131" s="9" t="s">
        <v>318</v>
      </c>
      <c r="I131" s="9" t="s">
        <v>318</v>
      </c>
      <c r="J131" s="9" t="s">
        <v>318</v>
      </c>
      <c r="K131" s="9" t="s">
        <v>318</v>
      </c>
      <c r="L131" s="9" t="s">
        <v>318</v>
      </c>
      <c r="M131" s="9"/>
      <c r="N131" s="9" t="s">
        <v>319</v>
      </c>
      <c r="O131" s="9" t="s">
        <v>318</v>
      </c>
      <c r="P131" s="9" t="s">
        <v>318</v>
      </c>
      <c r="Q131" s="9" t="s">
        <v>318</v>
      </c>
      <c r="R131" s="9" t="s">
        <v>318</v>
      </c>
      <c r="S131" s="9" t="s">
        <v>318</v>
      </c>
      <c r="T131" s="9" t="s">
        <v>318</v>
      </c>
      <c r="U131" s="9" t="s">
        <v>318</v>
      </c>
      <c r="V131" s="9" t="s">
        <v>318</v>
      </c>
      <c r="W131" s="9" t="s">
        <v>318</v>
      </c>
      <c r="X131" s="9" t="s">
        <v>318</v>
      </c>
      <c r="Y131" s="9"/>
      <c r="Z131" s="9"/>
      <c r="AA131" s="9" t="s">
        <v>318</v>
      </c>
      <c r="AB131" s="9" t="s">
        <v>318</v>
      </c>
      <c r="AC131" s="9" t="s">
        <v>318</v>
      </c>
      <c r="AD131" s="9" t="s">
        <v>318</v>
      </c>
      <c r="AE131" s="9" t="s">
        <v>319</v>
      </c>
      <c r="AF131" s="9" t="s">
        <v>318</v>
      </c>
      <c r="AG131" s="9" t="s">
        <v>319</v>
      </c>
      <c r="AH131" s="9" t="s">
        <v>318</v>
      </c>
      <c r="AI131" s="9" t="s">
        <v>318</v>
      </c>
      <c r="AJ131" s="9" t="s">
        <v>319</v>
      </c>
      <c r="AK131" s="9" t="s">
        <v>318</v>
      </c>
      <c r="AL131" s="9" t="s">
        <v>319</v>
      </c>
      <c r="AM131" s="9" t="s">
        <v>318</v>
      </c>
      <c r="AN131" s="9" t="s">
        <v>319</v>
      </c>
      <c r="AO131" s="9"/>
      <c r="AP131" s="9" t="s">
        <v>318</v>
      </c>
      <c r="AQ131" s="9" t="s">
        <v>318</v>
      </c>
      <c r="AR131" s="9" t="s">
        <v>318</v>
      </c>
      <c r="AS131" s="9" t="s">
        <v>318</v>
      </c>
      <c r="AT131" s="9" t="s">
        <v>318</v>
      </c>
      <c r="AU131" s="9" t="s">
        <v>318</v>
      </c>
      <c r="AV131" s="9"/>
      <c r="AW131" s="43" t="s">
        <v>532</v>
      </c>
    </row>
    <row r="132" spans="1:49" x14ac:dyDescent="0.25">
      <c r="A132" s="38" t="s">
        <v>533</v>
      </c>
      <c r="B132" s="39" t="s">
        <v>534</v>
      </c>
      <c r="C132" s="39" t="s">
        <v>318</v>
      </c>
      <c r="D132" s="39" t="s">
        <v>318</v>
      </c>
      <c r="E132" s="39" t="s">
        <v>318</v>
      </c>
      <c r="F132" s="39" t="s">
        <v>318</v>
      </c>
      <c r="G132" s="39" t="s">
        <v>318</v>
      </c>
      <c r="H132" s="39" t="s">
        <v>318</v>
      </c>
      <c r="I132" s="39" t="s">
        <v>318</v>
      </c>
      <c r="J132" s="39" t="s">
        <v>318</v>
      </c>
      <c r="K132" s="39" t="s">
        <v>318</v>
      </c>
      <c r="L132" s="39" t="s">
        <v>318</v>
      </c>
      <c r="M132" s="39"/>
      <c r="N132" s="39" t="s">
        <v>318</v>
      </c>
      <c r="O132" s="39" t="s">
        <v>318</v>
      </c>
      <c r="P132" s="39" t="s">
        <v>318</v>
      </c>
      <c r="Q132" s="39" t="s">
        <v>318</v>
      </c>
      <c r="R132" s="39" t="s">
        <v>318</v>
      </c>
      <c r="S132" s="39" t="s">
        <v>318</v>
      </c>
      <c r="T132" s="39" t="s">
        <v>318</v>
      </c>
      <c r="U132" s="39" t="s">
        <v>318</v>
      </c>
      <c r="V132" s="39" t="s">
        <v>318</v>
      </c>
      <c r="W132" s="39" t="s">
        <v>318</v>
      </c>
      <c r="X132" s="39" t="s">
        <v>318</v>
      </c>
      <c r="Y132" s="39"/>
      <c r="Z132" s="39"/>
      <c r="AA132" s="39" t="s">
        <v>318</v>
      </c>
      <c r="AB132" s="39" t="s">
        <v>318</v>
      </c>
      <c r="AC132" s="39" t="s">
        <v>318</v>
      </c>
      <c r="AD132" s="39" t="s">
        <v>318</v>
      </c>
      <c r="AE132" s="39" t="s">
        <v>318</v>
      </c>
      <c r="AF132" s="39" t="s">
        <v>318</v>
      </c>
      <c r="AG132" s="39" t="s">
        <v>318</v>
      </c>
      <c r="AH132" s="39" t="s">
        <v>319</v>
      </c>
      <c r="AI132" s="39" t="s">
        <v>318</v>
      </c>
      <c r="AJ132" s="39" t="s">
        <v>318</v>
      </c>
      <c r="AK132" s="39" t="s">
        <v>318</v>
      </c>
      <c r="AL132" s="39" t="s">
        <v>318</v>
      </c>
      <c r="AM132" s="39" t="s">
        <v>318</v>
      </c>
      <c r="AN132" s="39" t="s">
        <v>318</v>
      </c>
      <c r="AO132" s="39"/>
      <c r="AP132" s="39" t="s">
        <v>318</v>
      </c>
      <c r="AQ132" s="39" t="s">
        <v>318</v>
      </c>
      <c r="AR132" s="39" t="s">
        <v>318</v>
      </c>
      <c r="AS132" s="39" t="s">
        <v>318</v>
      </c>
      <c r="AT132" s="39" t="s">
        <v>318</v>
      </c>
      <c r="AU132" s="39" t="s">
        <v>318</v>
      </c>
      <c r="AV132" s="39"/>
      <c r="AW132" s="40"/>
    </row>
    <row r="133" spans="1:49" x14ac:dyDescent="0.25">
      <c r="A133" s="42" t="s">
        <v>533</v>
      </c>
      <c r="B133" s="9" t="s">
        <v>535</v>
      </c>
      <c r="C133" s="9" t="s">
        <v>318</v>
      </c>
      <c r="D133" s="9" t="s">
        <v>319</v>
      </c>
      <c r="E133" s="9" t="s">
        <v>318</v>
      </c>
      <c r="F133" s="9" t="s">
        <v>318</v>
      </c>
      <c r="G133" s="9" t="s">
        <v>318</v>
      </c>
      <c r="H133" s="9" t="s">
        <v>318</v>
      </c>
      <c r="I133" s="9" t="s">
        <v>318</v>
      </c>
      <c r="J133" s="9" t="s">
        <v>318</v>
      </c>
      <c r="K133" s="9" t="s">
        <v>318</v>
      </c>
      <c r="L133" s="9" t="s">
        <v>318</v>
      </c>
      <c r="M133" s="9"/>
      <c r="N133" s="9" t="s">
        <v>318</v>
      </c>
      <c r="O133" s="9" t="s">
        <v>318</v>
      </c>
      <c r="P133" s="9" t="s">
        <v>318</v>
      </c>
      <c r="Q133" s="9" t="s">
        <v>318</v>
      </c>
      <c r="R133" s="9" t="s">
        <v>318</v>
      </c>
      <c r="S133" s="9" t="s">
        <v>318</v>
      </c>
      <c r="T133" s="9" t="s">
        <v>318</v>
      </c>
      <c r="U133" s="9" t="s">
        <v>318</v>
      </c>
      <c r="V133" s="9" t="s">
        <v>319</v>
      </c>
      <c r="W133" s="9" t="s">
        <v>319</v>
      </c>
      <c r="X133" s="9" t="s">
        <v>318</v>
      </c>
      <c r="Y133" s="9"/>
      <c r="Z133" s="9"/>
      <c r="AA133" s="9" t="s">
        <v>318</v>
      </c>
      <c r="AB133" s="9" t="s">
        <v>318</v>
      </c>
      <c r="AC133" s="9" t="s">
        <v>318</v>
      </c>
      <c r="AD133" s="9" t="s">
        <v>318</v>
      </c>
      <c r="AE133" s="9" t="s">
        <v>318</v>
      </c>
      <c r="AF133" s="9" t="s">
        <v>318</v>
      </c>
      <c r="AG133" s="9" t="s">
        <v>318</v>
      </c>
      <c r="AH133" s="9" t="s">
        <v>318</v>
      </c>
      <c r="AI133" s="9" t="s">
        <v>318</v>
      </c>
      <c r="AJ133" s="9" t="s">
        <v>318</v>
      </c>
      <c r="AK133" s="9" t="s">
        <v>318</v>
      </c>
      <c r="AL133" s="9" t="s">
        <v>318</v>
      </c>
      <c r="AM133" s="9" t="s">
        <v>318</v>
      </c>
      <c r="AN133" s="9" t="s">
        <v>318</v>
      </c>
      <c r="AO133" s="9"/>
      <c r="AP133" s="9" t="s">
        <v>318</v>
      </c>
      <c r="AQ133" s="9" t="s">
        <v>318</v>
      </c>
      <c r="AR133" s="9" t="s">
        <v>318</v>
      </c>
      <c r="AS133" s="9" t="s">
        <v>318</v>
      </c>
      <c r="AT133" s="9" t="s">
        <v>318</v>
      </c>
      <c r="AU133" s="9" t="s">
        <v>319</v>
      </c>
      <c r="AV133" s="9"/>
      <c r="AW133" s="43"/>
    </row>
    <row r="134" spans="1:49" x14ac:dyDescent="0.25">
      <c r="A134" s="38" t="s">
        <v>533</v>
      </c>
      <c r="B134" s="39" t="s">
        <v>536</v>
      </c>
      <c r="C134" s="39" t="s">
        <v>318</v>
      </c>
      <c r="D134" s="39" t="s">
        <v>318</v>
      </c>
      <c r="E134" s="39" t="s">
        <v>318</v>
      </c>
      <c r="F134" s="39" t="s">
        <v>318</v>
      </c>
      <c r="G134" s="39" t="s">
        <v>318</v>
      </c>
      <c r="H134" s="39" t="s">
        <v>318</v>
      </c>
      <c r="I134" s="39" t="s">
        <v>318</v>
      </c>
      <c r="J134" s="39" t="s">
        <v>318</v>
      </c>
      <c r="K134" s="39" t="s">
        <v>318</v>
      </c>
      <c r="L134" s="39" t="s">
        <v>318</v>
      </c>
      <c r="M134" s="39"/>
      <c r="N134" s="39" t="s">
        <v>318</v>
      </c>
      <c r="O134" s="39" t="s">
        <v>318</v>
      </c>
      <c r="P134" s="39" t="s">
        <v>318</v>
      </c>
      <c r="Q134" s="39" t="s">
        <v>318</v>
      </c>
      <c r="R134" s="39" t="s">
        <v>318</v>
      </c>
      <c r="S134" s="39" t="s">
        <v>318</v>
      </c>
      <c r="T134" s="39" t="s">
        <v>318</v>
      </c>
      <c r="U134" s="39" t="s">
        <v>318</v>
      </c>
      <c r="V134" s="39" t="s">
        <v>318</v>
      </c>
      <c r="W134" s="39" t="s">
        <v>318</v>
      </c>
      <c r="X134" s="39" t="s">
        <v>318</v>
      </c>
      <c r="Y134" s="39"/>
      <c r="Z134" s="39"/>
      <c r="AA134" s="39" t="s">
        <v>318</v>
      </c>
      <c r="AB134" s="39" t="s">
        <v>318</v>
      </c>
      <c r="AC134" s="39" t="s">
        <v>318</v>
      </c>
      <c r="AD134" s="39" t="s">
        <v>318</v>
      </c>
      <c r="AE134" s="39" t="s">
        <v>318</v>
      </c>
      <c r="AF134" s="39" t="s">
        <v>318</v>
      </c>
      <c r="AG134" s="39" t="s">
        <v>318</v>
      </c>
      <c r="AH134" s="39" t="s">
        <v>319</v>
      </c>
      <c r="AI134" s="39" t="s">
        <v>318</v>
      </c>
      <c r="AJ134" s="39" t="s">
        <v>319</v>
      </c>
      <c r="AK134" s="39" t="s">
        <v>318</v>
      </c>
      <c r="AL134" s="39" t="s">
        <v>318</v>
      </c>
      <c r="AM134" s="39" t="s">
        <v>318</v>
      </c>
      <c r="AN134" s="39" t="s">
        <v>318</v>
      </c>
      <c r="AO134" s="39"/>
      <c r="AP134" s="39" t="s">
        <v>318</v>
      </c>
      <c r="AQ134" s="39" t="s">
        <v>318</v>
      </c>
      <c r="AR134" s="39" t="s">
        <v>318</v>
      </c>
      <c r="AS134" s="39" t="s">
        <v>318</v>
      </c>
      <c r="AT134" s="39" t="s">
        <v>318</v>
      </c>
      <c r="AU134" s="39" t="s">
        <v>318</v>
      </c>
      <c r="AV134" s="39"/>
      <c r="AW134" s="40"/>
    </row>
    <row r="135" spans="1:49" x14ac:dyDescent="0.25">
      <c r="A135" s="42" t="s">
        <v>533</v>
      </c>
      <c r="B135" s="9" t="s">
        <v>93</v>
      </c>
      <c r="C135" s="9" t="s">
        <v>319</v>
      </c>
      <c r="D135" s="9" t="s">
        <v>318</v>
      </c>
      <c r="E135" s="9" t="s">
        <v>318</v>
      </c>
      <c r="F135" s="9" t="s">
        <v>318</v>
      </c>
      <c r="G135" s="9" t="s">
        <v>318</v>
      </c>
      <c r="H135" s="9" t="s">
        <v>319</v>
      </c>
      <c r="I135" s="9" t="s">
        <v>318</v>
      </c>
      <c r="J135" s="9" t="s">
        <v>318</v>
      </c>
      <c r="K135" s="9" t="s">
        <v>318</v>
      </c>
      <c r="L135" s="9" t="s">
        <v>318</v>
      </c>
      <c r="M135" s="9"/>
      <c r="N135" s="9" t="s">
        <v>319</v>
      </c>
      <c r="O135" s="9" t="s">
        <v>318</v>
      </c>
      <c r="P135" s="9" t="s">
        <v>318</v>
      </c>
      <c r="Q135" s="9" t="s">
        <v>318</v>
      </c>
      <c r="R135" s="9" t="s">
        <v>318</v>
      </c>
      <c r="S135" s="9" t="s">
        <v>318</v>
      </c>
      <c r="T135" s="9" t="s">
        <v>318</v>
      </c>
      <c r="U135" s="9" t="s">
        <v>318</v>
      </c>
      <c r="V135" s="9" t="s">
        <v>318</v>
      </c>
      <c r="W135" s="9" t="s">
        <v>318</v>
      </c>
      <c r="X135" s="9" t="s">
        <v>318</v>
      </c>
      <c r="Y135" s="9"/>
      <c r="Z135" s="9"/>
      <c r="AA135" s="9" t="s">
        <v>318</v>
      </c>
      <c r="AB135" s="9" t="s">
        <v>318</v>
      </c>
      <c r="AC135" s="9" t="s">
        <v>318</v>
      </c>
      <c r="AD135" s="9" t="s">
        <v>318</v>
      </c>
      <c r="AE135" s="9" t="s">
        <v>318</v>
      </c>
      <c r="AF135" s="9" t="s">
        <v>318</v>
      </c>
      <c r="AG135" s="9" t="s">
        <v>318</v>
      </c>
      <c r="AH135" s="9" t="s">
        <v>318</v>
      </c>
      <c r="AI135" s="9" t="s">
        <v>318</v>
      </c>
      <c r="AJ135" s="9" t="s">
        <v>318</v>
      </c>
      <c r="AK135" s="9" t="s">
        <v>318</v>
      </c>
      <c r="AL135" s="9" t="s">
        <v>318</v>
      </c>
      <c r="AM135" s="9" t="s">
        <v>318</v>
      </c>
      <c r="AN135" s="9" t="s">
        <v>318</v>
      </c>
      <c r="AO135" s="9"/>
      <c r="AP135" s="9" t="s">
        <v>318</v>
      </c>
      <c r="AQ135" s="9" t="s">
        <v>318</v>
      </c>
      <c r="AR135" s="9" t="s">
        <v>318</v>
      </c>
      <c r="AS135" s="9" t="s">
        <v>318</v>
      </c>
      <c r="AT135" s="9" t="s">
        <v>318</v>
      </c>
      <c r="AU135" s="9" t="s">
        <v>318</v>
      </c>
      <c r="AV135" s="9"/>
      <c r="AW135" s="43"/>
    </row>
    <row r="136" spans="1:49" x14ac:dyDescent="0.25">
      <c r="A136" s="38" t="s">
        <v>533</v>
      </c>
      <c r="B136" s="39" t="s">
        <v>537</v>
      </c>
      <c r="C136" s="39" t="s">
        <v>318</v>
      </c>
      <c r="D136" s="39" t="s">
        <v>318</v>
      </c>
      <c r="E136" s="39" t="s">
        <v>318</v>
      </c>
      <c r="F136" s="39" t="s">
        <v>318</v>
      </c>
      <c r="G136" s="39" t="s">
        <v>318</v>
      </c>
      <c r="H136" s="39" t="s">
        <v>318</v>
      </c>
      <c r="I136" s="39" t="s">
        <v>318</v>
      </c>
      <c r="J136" s="39" t="s">
        <v>318</v>
      </c>
      <c r="K136" s="39" t="s">
        <v>318</v>
      </c>
      <c r="L136" s="39" t="s">
        <v>318</v>
      </c>
      <c r="M136" s="39" t="s">
        <v>318</v>
      </c>
      <c r="N136" s="39" t="s">
        <v>318</v>
      </c>
      <c r="O136" s="39" t="s">
        <v>318</v>
      </c>
      <c r="P136" s="39" t="s">
        <v>318</v>
      </c>
      <c r="Q136" s="39" t="s">
        <v>318</v>
      </c>
      <c r="R136" s="39" t="s">
        <v>318</v>
      </c>
      <c r="S136" s="39" t="s">
        <v>318</v>
      </c>
      <c r="T136" s="39" t="s">
        <v>318</v>
      </c>
      <c r="U136" s="39" t="s">
        <v>318</v>
      </c>
      <c r="V136" s="39" t="s">
        <v>318</v>
      </c>
      <c r="W136" s="39" t="s">
        <v>318</v>
      </c>
      <c r="X136" s="39" t="s">
        <v>318</v>
      </c>
      <c r="Y136" s="39" t="s">
        <v>538</v>
      </c>
      <c r="Z136" s="39"/>
      <c r="AA136" s="39" t="s">
        <v>318</v>
      </c>
      <c r="AB136" s="39" t="s">
        <v>318</v>
      </c>
      <c r="AC136" s="39" t="s">
        <v>318</v>
      </c>
      <c r="AD136" s="39" t="s">
        <v>318</v>
      </c>
      <c r="AE136" s="39" t="s">
        <v>318</v>
      </c>
      <c r="AF136" s="39" t="s">
        <v>318</v>
      </c>
      <c r="AG136" s="39" t="s">
        <v>318</v>
      </c>
      <c r="AH136" s="39" t="s">
        <v>318</v>
      </c>
      <c r="AI136" s="39" t="s">
        <v>318</v>
      </c>
      <c r="AJ136" s="39" t="s">
        <v>318</v>
      </c>
      <c r="AK136" s="39" t="s">
        <v>318</v>
      </c>
      <c r="AL136" s="39" t="s">
        <v>318</v>
      </c>
      <c r="AM136" s="39" t="s">
        <v>318</v>
      </c>
      <c r="AN136" s="39" t="s">
        <v>318</v>
      </c>
      <c r="AO136" s="39"/>
      <c r="AP136" s="39" t="s">
        <v>318</v>
      </c>
      <c r="AQ136" s="39" t="s">
        <v>318</v>
      </c>
      <c r="AR136" s="39" t="s">
        <v>318</v>
      </c>
      <c r="AS136" s="39" t="s">
        <v>318</v>
      </c>
      <c r="AT136" s="39" t="s">
        <v>318</v>
      </c>
      <c r="AU136" s="39" t="s">
        <v>318</v>
      </c>
      <c r="AV136" s="39"/>
      <c r="AW136" s="40" t="s">
        <v>539</v>
      </c>
    </row>
    <row r="137" spans="1:49" x14ac:dyDescent="0.25">
      <c r="A137" s="42" t="s">
        <v>540</v>
      </c>
      <c r="B137" s="9" t="s">
        <v>94</v>
      </c>
      <c r="C137" s="9" t="s">
        <v>318</v>
      </c>
      <c r="D137" s="9" t="s">
        <v>318</v>
      </c>
      <c r="E137" s="9" t="s">
        <v>318</v>
      </c>
      <c r="F137" s="9" t="s">
        <v>318</v>
      </c>
      <c r="G137" s="9" t="s">
        <v>319</v>
      </c>
      <c r="H137" s="9" t="s">
        <v>318</v>
      </c>
      <c r="I137" s="9" t="s">
        <v>318</v>
      </c>
      <c r="J137" s="9" t="s">
        <v>318</v>
      </c>
      <c r="K137" s="9" t="s">
        <v>318</v>
      </c>
      <c r="L137" s="9" t="s">
        <v>318</v>
      </c>
      <c r="M137" s="9" t="s">
        <v>318</v>
      </c>
      <c r="N137" s="9" t="s">
        <v>318</v>
      </c>
      <c r="O137" s="9" t="s">
        <v>318</v>
      </c>
      <c r="P137" s="9" t="s">
        <v>318</v>
      </c>
      <c r="Q137" s="9" t="s">
        <v>318</v>
      </c>
      <c r="R137" s="9" t="s">
        <v>318</v>
      </c>
      <c r="S137" s="9" t="s">
        <v>318</v>
      </c>
      <c r="T137" s="9" t="s">
        <v>318</v>
      </c>
      <c r="U137" s="9" t="s">
        <v>318</v>
      </c>
      <c r="V137" s="9" t="s">
        <v>318</v>
      </c>
      <c r="W137" s="9" t="s">
        <v>318</v>
      </c>
      <c r="X137" s="9" t="s">
        <v>318</v>
      </c>
      <c r="Y137" s="9" t="s">
        <v>318</v>
      </c>
      <c r="Z137" s="9"/>
      <c r="AA137" s="9" t="s">
        <v>318</v>
      </c>
      <c r="AB137" s="9" t="s">
        <v>318</v>
      </c>
      <c r="AC137" s="9" t="s">
        <v>319</v>
      </c>
      <c r="AD137" s="9" t="s">
        <v>318</v>
      </c>
      <c r="AE137" s="9" t="s">
        <v>318</v>
      </c>
      <c r="AF137" s="9" t="s">
        <v>318</v>
      </c>
      <c r="AG137" s="9" t="s">
        <v>319</v>
      </c>
      <c r="AH137" s="9" t="s">
        <v>319</v>
      </c>
      <c r="AI137" s="9" t="s">
        <v>318</v>
      </c>
      <c r="AJ137" s="9" t="s">
        <v>319</v>
      </c>
      <c r="AK137" s="9" t="s">
        <v>318</v>
      </c>
      <c r="AL137" s="9" t="s">
        <v>319</v>
      </c>
      <c r="AM137" s="9" t="s">
        <v>318</v>
      </c>
      <c r="AN137" s="9" t="s">
        <v>319</v>
      </c>
      <c r="AO137" s="9"/>
      <c r="AP137" s="9" t="s">
        <v>318</v>
      </c>
      <c r="AQ137" s="9" t="s">
        <v>318</v>
      </c>
      <c r="AR137" s="9" t="s">
        <v>318</v>
      </c>
      <c r="AS137" s="9" t="s">
        <v>318</v>
      </c>
      <c r="AT137" s="9" t="s">
        <v>318</v>
      </c>
      <c r="AU137" s="9" t="s">
        <v>318</v>
      </c>
      <c r="AV137" s="9"/>
      <c r="AW137" s="43"/>
    </row>
    <row r="138" spans="1:49" x14ac:dyDescent="0.25">
      <c r="A138" s="38" t="s">
        <v>540</v>
      </c>
      <c r="B138" s="39" t="s">
        <v>136</v>
      </c>
      <c r="C138" s="39" t="s">
        <v>318</v>
      </c>
      <c r="D138" s="39" t="s">
        <v>318</v>
      </c>
      <c r="E138" s="39" t="s">
        <v>318</v>
      </c>
      <c r="F138" s="39" t="s">
        <v>318</v>
      </c>
      <c r="G138" s="39" t="s">
        <v>318</v>
      </c>
      <c r="H138" s="39" t="s">
        <v>318</v>
      </c>
      <c r="I138" s="39" t="s">
        <v>318</v>
      </c>
      <c r="J138" s="39" t="s">
        <v>318</v>
      </c>
      <c r="K138" s="39" t="s">
        <v>318</v>
      </c>
      <c r="L138" s="39" t="s">
        <v>318</v>
      </c>
      <c r="M138" s="39" t="s">
        <v>318</v>
      </c>
      <c r="N138" s="39" t="s">
        <v>318</v>
      </c>
      <c r="O138" s="39" t="s">
        <v>318</v>
      </c>
      <c r="P138" s="39" t="s">
        <v>318</v>
      </c>
      <c r="Q138" s="39" t="s">
        <v>318</v>
      </c>
      <c r="R138" s="39" t="s">
        <v>318</v>
      </c>
      <c r="S138" s="39" t="s">
        <v>318</v>
      </c>
      <c r="T138" s="39" t="s">
        <v>318</v>
      </c>
      <c r="U138" s="39" t="s">
        <v>318</v>
      </c>
      <c r="V138" s="39" t="s">
        <v>319</v>
      </c>
      <c r="W138" s="39" t="s">
        <v>319</v>
      </c>
      <c r="X138" s="39" t="s">
        <v>318</v>
      </c>
      <c r="Y138" s="39" t="s">
        <v>318</v>
      </c>
      <c r="Z138" s="39"/>
      <c r="AA138" s="39" t="s">
        <v>318</v>
      </c>
      <c r="AB138" s="39" t="s">
        <v>318</v>
      </c>
      <c r="AC138" s="39" t="s">
        <v>318</v>
      </c>
      <c r="AD138" s="39" t="s">
        <v>318</v>
      </c>
      <c r="AE138" s="39" t="s">
        <v>318</v>
      </c>
      <c r="AF138" s="39" t="s">
        <v>318</v>
      </c>
      <c r="AG138" s="39" t="s">
        <v>318</v>
      </c>
      <c r="AH138" s="39" t="s">
        <v>318</v>
      </c>
      <c r="AI138" s="39" t="s">
        <v>318</v>
      </c>
      <c r="AJ138" s="39" t="s">
        <v>318</v>
      </c>
      <c r="AK138" s="39" t="s">
        <v>318</v>
      </c>
      <c r="AL138" s="39" t="s">
        <v>319</v>
      </c>
      <c r="AM138" s="39" t="s">
        <v>318</v>
      </c>
      <c r="AN138" s="39" t="s">
        <v>318</v>
      </c>
      <c r="AO138" s="39"/>
      <c r="AP138" s="39" t="s">
        <v>318</v>
      </c>
      <c r="AQ138" s="39" t="s">
        <v>318</v>
      </c>
      <c r="AR138" s="39" t="s">
        <v>318</v>
      </c>
      <c r="AS138" s="39" t="s">
        <v>318</v>
      </c>
      <c r="AT138" s="39" t="s">
        <v>318</v>
      </c>
      <c r="AU138" s="39" t="s">
        <v>318</v>
      </c>
      <c r="AV138" s="39"/>
      <c r="AW138" s="40"/>
    </row>
    <row r="139" spans="1:49" x14ac:dyDescent="0.25">
      <c r="A139" s="42" t="s">
        <v>541</v>
      </c>
      <c r="B139" s="9" t="s">
        <v>542</v>
      </c>
      <c r="C139" s="9" t="s">
        <v>318</v>
      </c>
      <c r="D139" s="9" t="s">
        <v>318</v>
      </c>
      <c r="E139" s="9" t="s">
        <v>318</v>
      </c>
      <c r="F139" s="9" t="s">
        <v>318</v>
      </c>
      <c r="G139" s="9" t="s">
        <v>318</v>
      </c>
      <c r="H139" s="9" t="s">
        <v>318</v>
      </c>
      <c r="I139" s="9" t="s">
        <v>318</v>
      </c>
      <c r="J139" s="9" t="s">
        <v>318</v>
      </c>
      <c r="K139" s="9" t="s">
        <v>318</v>
      </c>
      <c r="L139" s="9" t="s">
        <v>318</v>
      </c>
      <c r="M139" s="9" t="s">
        <v>363</v>
      </c>
      <c r="N139" s="9" t="s">
        <v>318</v>
      </c>
      <c r="O139" s="9" t="s">
        <v>318</v>
      </c>
      <c r="P139" s="9" t="s">
        <v>318</v>
      </c>
      <c r="Q139" s="9" t="s">
        <v>318</v>
      </c>
      <c r="R139" s="9" t="s">
        <v>318</v>
      </c>
      <c r="S139" s="9" t="s">
        <v>318</v>
      </c>
      <c r="T139" s="9" t="s">
        <v>318</v>
      </c>
      <c r="U139" s="9" t="s">
        <v>319</v>
      </c>
      <c r="V139" s="9" t="s">
        <v>318</v>
      </c>
      <c r="W139" s="9" t="s">
        <v>318</v>
      </c>
      <c r="X139" s="9" t="s">
        <v>318</v>
      </c>
      <c r="Y139" s="9" t="s">
        <v>318</v>
      </c>
      <c r="Z139" s="9"/>
      <c r="AA139" s="9" t="s">
        <v>318</v>
      </c>
      <c r="AB139" s="9" t="s">
        <v>319</v>
      </c>
      <c r="AC139" s="9" t="s">
        <v>318</v>
      </c>
      <c r="AD139" s="9" t="s">
        <v>318</v>
      </c>
      <c r="AE139" s="9" t="s">
        <v>318</v>
      </c>
      <c r="AF139" s="9" t="s">
        <v>318</v>
      </c>
      <c r="AG139" s="9" t="s">
        <v>318</v>
      </c>
      <c r="AH139" s="9" t="s">
        <v>318</v>
      </c>
      <c r="AI139" s="9" t="s">
        <v>318</v>
      </c>
      <c r="AJ139" s="9" t="s">
        <v>318</v>
      </c>
      <c r="AK139" s="9" t="s">
        <v>318</v>
      </c>
      <c r="AL139" s="9" t="s">
        <v>318</v>
      </c>
      <c r="AM139" s="9" t="s">
        <v>318</v>
      </c>
      <c r="AN139" s="9" t="s">
        <v>318</v>
      </c>
      <c r="AO139" s="9"/>
      <c r="AP139" s="9" t="s">
        <v>318</v>
      </c>
      <c r="AQ139" s="9" t="s">
        <v>318</v>
      </c>
      <c r="AR139" s="9" t="s">
        <v>318</v>
      </c>
      <c r="AS139" s="9" t="s">
        <v>318</v>
      </c>
      <c r="AT139" s="9" t="s">
        <v>318</v>
      </c>
      <c r="AU139" s="9" t="s">
        <v>318</v>
      </c>
      <c r="AV139" s="9"/>
      <c r="AW139" s="43"/>
    </row>
    <row r="140" spans="1:49" x14ac:dyDescent="0.25">
      <c r="A140" s="38" t="s">
        <v>541</v>
      </c>
      <c r="B140" s="39" t="s">
        <v>543</v>
      </c>
      <c r="C140" s="39" t="s">
        <v>318</v>
      </c>
      <c r="D140" s="39" t="s">
        <v>318</v>
      </c>
      <c r="E140" s="39" t="s">
        <v>318</v>
      </c>
      <c r="F140" s="39" t="s">
        <v>318</v>
      </c>
      <c r="G140" s="39" t="s">
        <v>318</v>
      </c>
      <c r="H140" s="39" t="s">
        <v>318</v>
      </c>
      <c r="I140" s="39" t="s">
        <v>318</v>
      </c>
      <c r="J140" s="39" t="s">
        <v>318</v>
      </c>
      <c r="K140" s="39" t="s">
        <v>318</v>
      </c>
      <c r="L140" s="39" t="s">
        <v>318</v>
      </c>
      <c r="M140" s="39" t="s">
        <v>318</v>
      </c>
      <c r="N140" s="39" t="s">
        <v>318</v>
      </c>
      <c r="O140" s="39" t="s">
        <v>318</v>
      </c>
      <c r="P140" s="39" t="s">
        <v>318</v>
      </c>
      <c r="Q140" s="39" t="s">
        <v>318</v>
      </c>
      <c r="R140" s="39" t="s">
        <v>318</v>
      </c>
      <c r="S140" s="39" t="s">
        <v>318</v>
      </c>
      <c r="T140" s="39" t="s">
        <v>318</v>
      </c>
      <c r="U140" s="39" t="s">
        <v>318</v>
      </c>
      <c r="V140" s="39" t="s">
        <v>318</v>
      </c>
      <c r="W140" s="39" t="s">
        <v>318</v>
      </c>
      <c r="X140" s="39" t="s">
        <v>318</v>
      </c>
      <c r="Y140" s="39" t="s">
        <v>318</v>
      </c>
      <c r="Z140" s="39"/>
      <c r="AA140" s="39" t="s">
        <v>318</v>
      </c>
      <c r="AB140" s="39" t="s">
        <v>318</v>
      </c>
      <c r="AC140" s="39" t="s">
        <v>318</v>
      </c>
      <c r="AD140" s="39" t="s">
        <v>318</v>
      </c>
      <c r="AE140" s="39" t="s">
        <v>318</v>
      </c>
      <c r="AF140" s="39" t="s">
        <v>318</v>
      </c>
      <c r="AG140" s="39" t="s">
        <v>318</v>
      </c>
      <c r="AH140" s="39" t="s">
        <v>318</v>
      </c>
      <c r="AI140" s="39" t="s">
        <v>318</v>
      </c>
      <c r="AJ140" s="39" t="s">
        <v>318</v>
      </c>
      <c r="AK140" s="39" t="s">
        <v>318</v>
      </c>
      <c r="AL140" s="39" t="s">
        <v>318</v>
      </c>
      <c r="AM140" s="39" t="s">
        <v>318</v>
      </c>
      <c r="AN140" s="39" t="s">
        <v>318</v>
      </c>
      <c r="AO140" s="39"/>
      <c r="AP140" s="39" t="s">
        <v>318</v>
      </c>
      <c r="AQ140" s="39" t="s">
        <v>318</v>
      </c>
      <c r="AR140" s="39" t="s">
        <v>318</v>
      </c>
      <c r="AS140" s="39" t="s">
        <v>318</v>
      </c>
      <c r="AT140" s="39" t="s">
        <v>318</v>
      </c>
      <c r="AU140" s="39" t="s">
        <v>318</v>
      </c>
      <c r="AV140" s="39"/>
      <c r="AW140" s="40"/>
    </row>
    <row r="141" spans="1:49" ht="30" x14ac:dyDescent="0.25">
      <c r="A141" s="42" t="s">
        <v>541</v>
      </c>
      <c r="B141" s="9" t="s">
        <v>544</v>
      </c>
      <c r="C141" s="9" t="s">
        <v>318</v>
      </c>
      <c r="D141" s="9" t="s">
        <v>318</v>
      </c>
      <c r="E141" s="9" t="s">
        <v>318</v>
      </c>
      <c r="F141" s="9" t="s">
        <v>318</v>
      </c>
      <c r="G141" s="9" t="s">
        <v>318</v>
      </c>
      <c r="H141" s="9" t="s">
        <v>318</v>
      </c>
      <c r="I141" s="9" t="s">
        <v>318</v>
      </c>
      <c r="J141" s="9" t="s">
        <v>318</v>
      </c>
      <c r="K141" s="9" t="s">
        <v>318</v>
      </c>
      <c r="L141" s="9" t="s">
        <v>318</v>
      </c>
      <c r="M141" s="9" t="s">
        <v>318</v>
      </c>
      <c r="N141" s="9" t="s">
        <v>318</v>
      </c>
      <c r="O141" s="9" t="s">
        <v>318</v>
      </c>
      <c r="P141" s="9" t="s">
        <v>318</v>
      </c>
      <c r="Q141" s="9" t="s">
        <v>318</v>
      </c>
      <c r="R141" s="9" t="s">
        <v>318</v>
      </c>
      <c r="S141" s="9" t="s">
        <v>319</v>
      </c>
      <c r="T141" s="9" t="s">
        <v>318</v>
      </c>
      <c r="U141" s="9" t="s">
        <v>318</v>
      </c>
      <c r="V141" s="9" t="s">
        <v>319</v>
      </c>
      <c r="W141" s="9" t="s">
        <v>318</v>
      </c>
      <c r="X141" s="9" t="s">
        <v>318</v>
      </c>
      <c r="Y141" s="9" t="s">
        <v>545</v>
      </c>
      <c r="Z141" s="9"/>
      <c r="AA141" s="9" t="s">
        <v>318</v>
      </c>
      <c r="AB141" s="9" t="s">
        <v>318</v>
      </c>
      <c r="AC141" s="9" t="s">
        <v>318</v>
      </c>
      <c r="AD141" s="9" t="s">
        <v>318</v>
      </c>
      <c r="AE141" s="9" t="s">
        <v>318</v>
      </c>
      <c r="AF141" s="9" t="s">
        <v>318</v>
      </c>
      <c r="AG141" s="9" t="s">
        <v>318</v>
      </c>
      <c r="AH141" s="9" t="s">
        <v>319</v>
      </c>
      <c r="AI141" s="9" t="s">
        <v>318</v>
      </c>
      <c r="AJ141" s="9" t="s">
        <v>319</v>
      </c>
      <c r="AK141" s="9" t="s">
        <v>318</v>
      </c>
      <c r="AL141" s="9" t="s">
        <v>318</v>
      </c>
      <c r="AM141" s="9" t="s">
        <v>318</v>
      </c>
      <c r="AN141" s="9" t="s">
        <v>318</v>
      </c>
      <c r="AO141" s="9"/>
      <c r="AP141" s="9" t="s">
        <v>318</v>
      </c>
      <c r="AQ141" s="9" t="s">
        <v>318</v>
      </c>
      <c r="AR141" s="9" t="s">
        <v>318</v>
      </c>
      <c r="AS141" s="9" t="s">
        <v>318</v>
      </c>
      <c r="AT141" s="9" t="s">
        <v>318</v>
      </c>
      <c r="AU141" s="9" t="s">
        <v>319</v>
      </c>
      <c r="AV141" s="9"/>
      <c r="AW141" s="43" t="s">
        <v>546</v>
      </c>
    </row>
    <row r="142" spans="1:49" x14ac:dyDescent="0.25">
      <c r="A142" s="38" t="s">
        <v>547</v>
      </c>
      <c r="B142" s="39" t="s">
        <v>155</v>
      </c>
      <c r="C142" s="39" t="s">
        <v>318</v>
      </c>
      <c r="D142" s="39" t="s">
        <v>318</v>
      </c>
      <c r="E142" s="39" t="s">
        <v>318</v>
      </c>
      <c r="F142" s="39" t="s">
        <v>318</v>
      </c>
      <c r="G142" s="39" t="s">
        <v>318</v>
      </c>
      <c r="H142" s="39" t="s">
        <v>318</v>
      </c>
      <c r="I142" s="39" t="s">
        <v>318</v>
      </c>
      <c r="J142" s="39" t="s">
        <v>318</v>
      </c>
      <c r="K142" s="39" t="s">
        <v>318</v>
      </c>
      <c r="L142" s="39" t="s">
        <v>318</v>
      </c>
      <c r="M142" s="39" t="s">
        <v>318</v>
      </c>
      <c r="N142" s="39" t="s">
        <v>318</v>
      </c>
      <c r="O142" s="39" t="s">
        <v>318</v>
      </c>
      <c r="P142" s="39" t="s">
        <v>318</v>
      </c>
      <c r="Q142" s="39" t="s">
        <v>318</v>
      </c>
      <c r="R142" s="39" t="s">
        <v>318</v>
      </c>
      <c r="S142" s="39" t="s">
        <v>318</v>
      </c>
      <c r="T142" s="39" t="s">
        <v>318</v>
      </c>
      <c r="U142" s="39" t="s">
        <v>319</v>
      </c>
      <c r="V142" s="39" t="s">
        <v>318</v>
      </c>
      <c r="W142" s="39" t="s">
        <v>318</v>
      </c>
      <c r="X142" s="39" t="s">
        <v>318</v>
      </c>
      <c r="Y142" s="39" t="s">
        <v>548</v>
      </c>
      <c r="Z142" s="39"/>
      <c r="AA142" s="39" t="s">
        <v>318</v>
      </c>
      <c r="AB142" s="39" t="s">
        <v>318</v>
      </c>
      <c r="AC142" s="39" t="s">
        <v>318</v>
      </c>
      <c r="AD142" s="39" t="s">
        <v>318</v>
      </c>
      <c r="AE142" s="39" t="s">
        <v>318</v>
      </c>
      <c r="AF142" s="39" t="s">
        <v>318</v>
      </c>
      <c r="AG142" s="39" t="s">
        <v>318</v>
      </c>
      <c r="AH142" s="39" t="s">
        <v>318</v>
      </c>
      <c r="AI142" s="39" t="s">
        <v>318</v>
      </c>
      <c r="AJ142" s="39" t="s">
        <v>318</v>
      </c>
      <c r="AK142" s="39" t="s">
        <v>318</v>
      </c>
      <c r="AL142" s="39" t="s">
        <v>318</v>
      </c>
      <c r="AM142" s="39" t="s">
        <v>318</v>
      </c>
      <c r="AN142" s="39" t="s">
        <v>319</v>
      </c>
      <c r="AO142" s="39"/>
      <c r="AP142" s="39" t="s">
        <v>318</v>
      </c>
      <c r="AQ142" s="39" t="s">
        <v>318</v>
      </c>
      <c r="AR142" s="39" t="s">
        <v>318</v>
      </c>
      <c r="AS142" s="39" t="s">
        <v>318</v>
      </c>
      <c r="AT142" s="39" t="s">
        <v>318</v>
      </c>
      <c r="AU142" s="39" t="s">
        <v>318</v>
      </c>
      <c r="AV142" s="39"/>
      <c r="AW142" s="40"/>
    </row>
    <row r="143" spans="1:49" x14ac:dyDescent="0.25">
      <c r="A143" s="42" t="s">
        <v>547</v>
      </c>
      <c r="B143" s="9" t="s">
        <v>158</v>
      </c>
      <c r="C143" s="9" t="s">
        <v>318</v>
      </c>
      <c r="D143" s="9" t="s">
        <v>318</v>
      </c>
      <c r="E143" s="9" t="s">
        <v>318</v>
      </c>
      <c r="F143" s="9" t="s">
        <v>318</v>
      </c>
      <c r="G143" s="9" t="s">
        <v>318</v>
      </c>
      <c r="H143" s="9" t="s">
        <v>318</v>
      </c>
      <c r="I143" s="9" t="s">
        <v>318</v>
      </c>
      <c r="J143" s="9" t="s">
        <v>318</v>
      </c>
      <c r="K143" s="9" t="s">
        <v>318</v>
      </c>
      <c r="L143" s="9" t="s">
        <v>318</v>
      </c>
      <c r="M143" s="9" t="s">
        <v>318</v>
      </c>
      <c r="N143" s="9" t="s">
        <v>318</v>
      </c>
      <c r="O143" s="9" t="s">
        <v>318</v>
      </c>
      <c r="P143" s="9" t="s">
        <v>318</v>
      </c>
      <c r="Q143" s="9" t="s">
        <v>318</v>
      </c>
      <c r="R143" s="9" t="s">
        <v>318</v>
      </c>
      <c r="S143" s="9" t="s">
        <v>318</v>
      </c>
      <c r="T143" s="9" t="s">
        <v>318</v>
      </c>
      <c r="U143" s="9" t="s">
        <v>318</v>
      </c>
      <c r="V143" s="9" t="s">
        <v>318</v>
      </c>
      <c r="W143" s="9" t="s">
        <v>318</v>
      </c>
      <c r="X143" s="9" t="s">
        <v>318</v>
      </c>
      <c r="Y143" s="9" t="s">
        <v>318</v>
      </c>
      <c r="Z143" s="9"/>
      <c r="AA143" s="9" t="s">
        <v>318</v>
      </c>
      <c r="AB143" s="9" t="s">
        <v>318</v>
      </c>
      <c r="AC143" s="9" t="s">
        <v>318</v>
      </c>
      <c r="AD143" s="9" t="s">
        <v>318</v>
      </c>
      <c r="AE143" s="9" t="s">
        <v>318</v>
      </c>
      <c r="AF143" s="9" t="s">
        <v>318</v>
      </c>
      <c r="AG143" s="9" t="s">
        <v>318</v>
      </c>
      <c r="AH143" s="9" t="s">
        <v>318</v>
      </c>
      <c r="AI143" s="9" t="s">
        <v>318</v>
      </c>
      <c r="AJ143" s="9" t="s">
        <v>319</v>
      </c>
      <c r="AK143" s="9" t="s">
        <v>318</v>
      </c>
      <c r="AL143" s="9" t="s">
        <v>318</v>
      </c>
      <c r="AM143" s="9" t="s">
        <v>318</v>
      </c>
      <c r="AN143" s="9" t="s">
        <v>318</v>
      </c>
      <c r="AO143" s="9"/>
      <c r="AP143" s="9" t="s">
        <v>318</v>
      </c>
      <c r="AQ143" s="9" t="s">
        <v>318</v>
      </c>
      <c r="AR143" s="9" t="s">
        <v>318</v>
      </c>
      <c r="AS143" s="9" t="s">
        <v>318</v>
      </c>
      <c r="AT143" s="9" t="s">
        <v>318</v>
      </c>
      <c r="AU143" s="9" t="s">
        <v>318</v>
      </c>
      <c r="AV143" s="9"/>
      <c r="AW143" s="43"/>
    </row>
    <row r="144" spans="1:49" x14ac:dyDescent="0.25">
      <c r="A144" s="38" t="s">
        <v>547</v>
      </c>
      <c r="B144" s="39" t="s">
        <v>549</v>
      </c>
      <c r="C144" s="39" t="s">
        <v>318</v>
      </c>
      <c r="D144" s="39" t="s">
        <v>318</v>
      </c>
      <c r="E144" s="39" t="s">
        <v>318</v>
      </c>
      <c r="F144" s="39" t="s">
        <v>318</v>
      </c>
      <c r="G144" s="39" t="s">
        <v>318</v>
      </c>
      <c r="H144" s="39" t="s">
        <v>318</v>
      </c>
      <c r="I144" s="39" t="s">
        <v>318</v>
      </c>
      <c r="J144" s="39" t="s">
        <v>318</v>
      </c>
      <c r="K144" s="39" t="s">
        <v>318</v>
      </c>
      <c r="L144" s="39" t="s">
        <v>318</v>
      </c>
      <c r="M144" s="39" t="s">
        <v>318</v>
      </c>
      <c r="N144" s="39" t="s">
        <v>318</v>
      </c>
      <c r="O144" s="39" t="s">
        <v>318</v>
      </c>
      <c r="P144" s="39" t="s">
        <v>318</v>
      </c>
      <c r="Q144" s="39" t="s">
        <v>318</v>
      </c>
      <c r="R144" s="39" t="s">
        <v>318</v>
      </c>
      <c r="S144" s="39" t="s">
        <v>318</v>
      </c>
      <c r="T144" s="39" t="s">
        <v>318</v>
      </c>
      <c r="U144" s="39" t="s">
        <v>318</v>
      </c>
      <c r="V144" s="39" t="s">
        <v>319</v>
      </c>
      <c r="W144" s="39" t="s">
        <v>318</v>
      </c>
      <c r="X144" s="39" t="s">
        <v>318</v>
      </c>
      <c r="Y144" s="39" t="s">
        <v>318</v>
      </c>
      <c r="Z144" s="39"/>
      <c r="AA144" s="39" t="s">
        <v>318</v>
      </c>
      <c r="AB144" s="39" t="s">
        <v>318</v>
      </c>
      <c r="AC144" s="39" t="s">
        <v>318</v>
      </c>
      <c r="AD144" s="39" t="s">
        <v>318</v>
      </c>
      <c r="AE144" s="39" t="s">
        <v>318</v>
      </c>
      <c r="AF144" s="39" t="s">
        <v>318</v>
      </c>
      <c r="AG144" s="39" t="s">
        <v>318</v>
      </c>
      <c r="AH144" s="39" t="s">
        <v>318</v>
      </c>
      <c r="AI144" s="39" t="s">
        <v>318</v>
      </c>
      <c r="AJ144" s="39" t="s">
        <v>318</v>
      </c>
      <c r="AK144" s="39" t="s">
        <v>318</v>
      </c>
      <c r="AL144" s="39" t="s">
        <v>318</v>
      </c>
      <c r="AM144" s="39" t="s">
        <v>318</v>
      </c>
      <c r="AN144" s="39" t="s">
        <v>319</v>
      </c>
      <c r="AO144" s="39"/>
      <c r="AP144" s="39" t="s">
        <v>318</v>
      </c>
      <c r="AQ144" s="39" t="s">
        <v>318</v>
      </c>
      <c r="AR144" s="39" t="s">
        <v>318</v>
      </c>
      <c r="AS144" s="39" t="s">
        <v>318</v>
      </c>
      <c r="AT144" s="39" t="s">
        <v>318</v>
      </c>
      <c r="AU144" s="39" t="s">
        <v>318</v>
      </c>
      <c r="AV144" s="39"/>
      <c r="AW144" s="40"/>
    </row>
    <row r="145" spans="1:49" ht="45" x14ac:dyDescent="0.25">
      <c r="A145" s="42" t="s">
        <v>550</v>
      </c>
      <c r="B145" s="9" t="s">
        <v>551</v>
      </c>
      <c r="C145" s="9" t="s">
        <v>318</v>
      </c>
      <c r="D145" s="9" t="s">
        <v>318</v>
      </c>
      <c r="E145" s="9" t="s">
        <v>318</v>
      </c>
      <c r="F145" s="9" t="s">
        <v>318</v>
      </c>
      <c r="G145" s="9" t="s">
        <v>318</v>
      </c>
      <c r="H145" s="9" t="s">
        <v>319</v>
      </c>
      <c r="I145" s="9" t="s">
        <v>318</v>
      </c>
      <c r="J145" s="9" t="s">
        <v>318</v>
      </c>
      <c r="K145" s="9" t="s">
        <v>318</v>
      </c>
      <c r="L145" s="9" t="s">
        <v>318</v>
      </c>
      <c r="M145" s="9"/>
      <c r="N145" s="9" t="s">
        <v>318</v>
      </c>
      <c r="O145" s="9" t="s">
        <v>318</v>
      </c>
      <c r="P145" s="9" t="s">
        <v>318</v>
      </c>
      <c r="Q145" s="9" t="s">
        <v>319</v>
      </c>
      <c r="R145" s="9" t="s">
        <v>318</v>
      </c>
      <c r="S145" s="9" t="s">
        <v>318</v>
      </c>
      <c r="T145" s="9" t="s">
        <v>318</v>
      </c>
      <c r="U145" s="9" t="s">
        <v>318</v>
      </c>
      <c r="V145" s="9" t="s">
        <v>319</v>
      </c>
      <c r="W145" s="9" t="s">
        <v>318</v>
      </c>
      <c r="X145" s="9" t="s">
        <v>319</v>
      </c>
      <c r="Y145" s="9"/>
      <c r="Z145" s="9"/>
      <c r="AA145" s="9" t="s">
        <v>318</v>
      </c>
      <c r="AB145" s="9" t="s">
        <v>318</v>
      </c>
      <c r="AC145" s="9" t="s">
        <v>318</v>
      </c>
      <c r="AD145" s="9" t="s">
        <v>318</v>
      </c>
      <c r="AE145" s="9" t="s">
        <v>318</v>
      </c>
      <c r="AF145" s="9" t="s">
        <v>318</v>
      </c>
      <c r="AG145" s="9" t="s">
        <v>318</v>
      </c>
      <c r="AH145" s="9" t="s">
        <v>318</v>
      </c>
      <c r="AI145" s="9" t="s">
        <v>318</v>
      </c>
      <c r="AJ145" s="9" t="s">
        <v>319</v>
      </c>
      <c r="AK145" s="9" t="s">
        <v>318</v>
      </c>
      <c r="AL145" s="9" t="s">
        <v>319</v>
      </c>
      <c r="AM145" s="9" t="s">
        <v>318</v>
      </c>
      <c r="AN145" s="9" t="s">
        <v>318</v>
      </c>
      <c r="AO145" s="9"/>
      <c r="AP145" s="9" t="s">
        <v>318</v>
      </c>
      <c r="AQ145" s="9" t="s">
        <v>318</v>
      </c>
      <c r="AR145" s="9" t="s">
        <v>318</v>
      </c>
      <c r="AS145" s="9" t="s">
        <v>318</v>
      </c>
      <c r="AT145" s="9" t="s">
        <v>318</v>
      </c>
      <c r="AU145" s="9" t="s">
        <v>318</v>
      </c>
      <c r="AV145" s="9"/>
      <c r="AW145" s="43" t="s">
        <v>552</v>
      </c>
    </row>
    <row r="146" spans="1:49" x14ac:dyDescent="0.25">
      <c r="A146" s="38" t="s">
        <v>553</v>
      </c>
      <c r="B146" s="39" t="s">
        <v>554</v>
      </c>
      <c r="C146" s="39" t="s">
        <v>318</v>
      </c>
      <c r="D146" s="39" t="s">
        <v>318</v>
      </c>
      <c r="E146" s="39" t="s">
        <v>318</v>
      </c>
      <c r="F146" s="39" t="s">
        <v>318</v>
      </c>
      <c r="G146" s="39" t="s">
        <v>318</v>
      </c>
      <c r="H146" s="39" t="s">
        <v>318</v>
      </c>
      <c r="I146" s="39" t="s">
        <v>318</v>
      </c>
      <c r="J146" s="39" t="s">
        <v>318</v>
      </c>
      <c r="K146" s="39" t="s">
        <v>318</v>
      </c>
      <c r="L146" s="39" t="s">
        <v>318</v>
      </c>
      <c r="M146" s="39" t="s">
        <v>318</v>
      </c>
      <c r="N146" s="39" t="s">
        <v>318</v>
      </c>
      <c r="O146" s="39" t="s">
        <v>318</v>
      </c>
      <c r="P146" s="39" t="s">
        <v>318</v>
      </c>
      <c r="Q146" s="39" t="s">
        <v>318</v>
      </c>
      <c r="R146" s="39" t="s">
        <v>318</v>
      </c>
      <c r="S146" s="39" t="s">
        <v>318</v>
      </c>
      <c r="T146" s="39" t="s">
        <v>318</v>
      </c>
      <c r="U146" s="39" t="s">
        <v>318</v>
      </c>
      <c r="V146" s="39" t="s">
        <v>318</v>
      </c>
      <c r="W146" s="39" t="s">
        <v>318</v>
      </c>
      <c r="X146" s="39" t="s">
        <v>318</v>
      </c>
      <c r="Y146" s="39" t="s">
        <v>318</v>
      </c>
      <c r="Z146" s="39"/>
      <c r="AA146" s="39" t="s">
        <v>318</v>
      </c>
      <c r="AB146" s="39" t="s">
        <v>318</v>
      </c>
      <c r="AC146" s="39" t="s">
        <v>318</v>
      </c>
      <c r="AD146" s="39" t="s">
        <v>318</v>
      </c>
      <c r="AE146" s="39" t="s">
        <v>318</v>
      </c>
      <c r="AF146" s="39" t="s">
        <v>318</v>
      </c>
      <c r="AG146" s="39" t="s">
        <v>318</v>
      </c>
      <c r="AH146" s="39" t="s">
        <v>318</v>
      </c>
      <c r="AI146" s="39" t="s">
        <v>318</v>
      </c>
      <c r="AJ146" s="39" t="s">
        <v>318</v>
      </c>
      <c r="AK146" s="39" t="s">
        <v>318</v>
      </c>
      <c r="AL146" s="39" t="s">
        <v>318</v>
      </c>
      <c r="AM146" s="39" t="s">
        <v>318</v>
      </c>
      <c r="AN146" s="39" t="s">
        <v>318</v>
      </c>
      <c r="AO146" s="39"/>
      <c r="AP146" s="39" t="s">
        <v>318</v>
      </c>
      <c r="AQ146" s="39" t="s">
        <v>318</v>
      </c>
      <c r="AR146" s="39" t="s">
        <v>318</v>
      </c>
      <c r="AS146" s="39" t="s">
        <v>318</v>
      </c>
      <c r="AT146" s="39" t="s">
        <v>318</v>
      </c>
      <c r="AU146" s="39" t="s">
        <v>318</v>
      </c>
      <c r="AV146" s="39"/>
      <c r="AW146" s="40"/>
    </row>
    <row r="147" spans="1:49" x14ac:dyDescent="0.25">
      <c r="A147" s="42" t="s">
        <v>553</v>
      </c>
      <c r="B147" s="9" t="s">
        <v>82</v>
      </c>
      <c r="C147" s="9" t="s">
        <v>318</v>
      </c>
      <c r="D147" s="9" t="s">
        <v>318</v>
      </c>
      <c r="E147" s="9" t="s">
        <v>318</v>
      </c>
      <c r="F147" s="9" t="s">
        <v>318</v>
      </c>
      <c r="G147" s="9" t="s">
        <v>318</v>
      </c>
      <c r="H147" s="9" t="s">
        <v>318</v>
      </c>
      <c r="I147" s="9" t="s">
        <v>318</v>
      </c>
      <c r="J147" s="9" t="s">
        <v>318</v>
      </c>
      <c r="K147" s="9" t="s">
        <v>318</v>
      </c>
      <c r="L147" s="9" t="s">
        <v>318</v>
      </c>
      <c r="M147" s="9" t="s">
        <v>318</v>
      </c>
      <c r="N147" s="9" t="s">
        <v>318</v>
      </c>
      <c r="O147" s="9" t="s">
        <v>318</v>
      </c>
      <c r="P147" s="9" t="s">
        <v>318</v>
      </c>
      <c r="Q147" s="9" t="s">
        <v>318</v>
      </c>
      <c r="R147" s="9" t="s">
        <v>318</v>
      </c>
      <c r="S147" s="9" t="s">
        <v>318</v>
      </c>
      <c r="T147" s="9" t="s">
        <v>318</v>
      </c>
      <c r="U147" s="9" t="s">
        <v>319</v>
      </c>
      <c r="V147" s="9" t="s">
        <v>318</v>
      </c>
      <c r="W147" s="9" t="s">
        <v>318</v>
      </c>
      <c r="X147" s="9" t="s">
        <v>318</v>
      </c>
      <c r="Y147" s="9" t="s">
        <v>318</v>
      </c>
      <c r="Z147" s="9"/>
      <c r="AA147" s="9" t="s">
        <v>318</v>
      </c>
      <c r="AB147" s="9" t="s">
        <v>319</v>
      </c>
      <c r="AC147" s="9" t="s">
        <v>318</v>
      </c>
      <c r="AD147" s="9" t="s">
        <v>318</v>
      </c>
      <c r="AE147" s="9" t="s">
        <v>318</v>
      </c>
      <c r="AF147" s="9" t="s">
        <v>318</v>
      </c>
      <c r="AG147" s="9" t="s">
        <v>318</v>
      </c>
      <c r="AH147" s="9" t="s">
        <v>319</v>
      </c>
      <c r="AI147" s="9" t="s">
        <v>318</v>
      </c>
      <c r="AJ147" s="9" t="s">
        <v>319</v>
      </c>
      <c r="AK147" s="9" t="s">
        <v>318</v>
      </c>
      <c r="AL147" s="9" t="s">
        <v>318</v>
      </c>
      <c r="AM147" s="9" t="s">
        <v>318</v>
      </c>
      <c r="AN147" s="9" t="s">
        <v>318</v>
      </c>
      <c r="AO147" s="9"/>
      <c r="AP147" s="9" t="s">
        <v>318</v>
      </c>
      <c r="AQ147" s="9" t="s">
        <v>318</v>
      </c>
      <c r="AR147" s="9" t="s">
        <v>318</v>
      </c>
      <c r="AS147" s="9" t="s">
        <v>318</v>
      </c>
      <c r="AT147" s="9" t="s">
        <v>318</v>
      </c>
      <c r="AU147" s="9" t="s">
        <v>318</v>
      </c>
      <c r="AV147" s="9"/>
      <c r="AW147" s="43"/>
    </row>
    <row r="148" spans="1:49" x14ac:dyDescent="0.25">
      <c r="A148" s="38" t="s">
        <v>555</v>
      </c>
      <c r="B148" s="39" t="s">
        <v>95</v>
      </c>
      <c r="C148" s="39" t="s">
        <v>318</v>
      </c>
      <c r="D148" s="39" t="s">
        <v>318</v>
      </c>
      <c r="E148" s="39" t="s">
        <v>318</v>
      </c>
      <c r="F148" s="39" t="s">
        <v>318</v>
      </c>
      <c r="G148" s="39" t="s">
        <v>319</v>
      </c>
      <c r="H148" s="39" t="s">
        <v>319</v>
      </c>
      <c r="I148" s="39" t="s">
        <v>318</v>
      </c>
      <c r="J148" s="39" t="s">
        <v>318</v>
      </c>
      <c r="K148" s="39" t="s">
        <v>318</v>
      </c>
      <c r="L148" s="39" t="s">
        <v>319</v>
      </c>
      <c r="M148" s="39"/>
      <c r="N148" s="39" t="s">
        <v>319</v>
      </c>
      <c r="O148" s="39" t="s">
        <v>318</v>
      </c>
      <c r="P148" s="39" t="s">
        <v>318</v>
      </c>
      <c r="Q148" s="39" t="s">
        <v>319</v>
      </c>
      <c r="R148" s="39" t="s">
        <v>319</v>
      </c>
      <c r="S148" s="39" t="s">
        <v>319</v>
      </c>
      <c r="T148" s="39" t="s">
        <v>318</v>
      </c>
      <c r="U148" s="39" t="s">
        <v>319</v>
      </c>
      <c r="V148" s="39" t="s">
        <v>318</v>
      </c>
      <c r="W148" s="39" t="s">
        <v>319</v>
      </c>
      <c r="X148" s="39" t="s">
        <v>319</v>
      </c>
      <c r="Y148" s="39"/>
      <c r="Z148" s="39"/>
      <c r="AA148" s="39" t="s">
        <v>319</v>
      </c>
      <c r="AB148" s="39" t="s">
        <v>319</v>
      </c>
      <c r="AC148" s="39" t="s">
        <v>319</v>
      </c>
      <c r="AD148" s="39" t="s">
        <v>318</v>
      </c>
      <c r="AE148" s="39" t="s">
        <v>318</v>
      </c>
      <c r="AF148" s="39" t="s">
        <v>318</v>
      </c>
      <c r="AG148" s="39" t="s">
        <v>319</v>
      </c>
      <c r="AH148" s="39" t="s">
        <v>319</v>
      </c>
      <c r="AI148" s="39" t="s">
        <v>318</v>
      </c>
      <c r="AJ148" s="39" t="s">
        <v>319</v>
      </c>
      <c r="AK148" s="39" t="s">
        <v>319</v>
      </c>
      <c r="AL148" s="39" t="s">
        <v>319</v>
      </c>
      <c r="AM148" s="39" t="s">
        <v>319</v>
      </c>
      <c r="AN148" s="39" t="s">
        <v>318</v>
      </c>
      <c r="AO148" s="39"/>
      <c r="AP148" s="39" t="s">
        <v>318</v>
      </c>
      <c r="AQ148" s="39" t="s">
        <v>318</v>
      </c>
      <c r="AR148" s="39" t="s">
        <v>319</v>
      </c>
      <c r="AS148" s="39" t="s">
        <v>318</v>
      </c>
      <c r="AT148" s="39" t="s">
        <v>318</v>
      </c>
      <c r="AU148" s="39" t="s">
        <v>318</v>
      </c>
      <c r="AV148" s="39"/>
      <c r="AW148" s="40"/>
    </row>
    <row r="149" spans="1:49" x14ac:dyDescent="0.25">
      <c r="A149" s="42" t="s">
        <v>556</v>
      </c>
      <c r="B149" s="9" t="s">
        <v>557</v>
      </c>
      <c r="C149" s="9" t="s">
        <v>318</v>
      </c>
      <c r="D149" s="9" t="s">
        <v>318</v>
      </c>
      <c r="E149" s="9" t="s">
        <v>318</v>
      </c>
      <c r="F149" s="9" t="s">
        <v>318</v>
      </c>
      <c r="G149" s="9" t="s">
        <v>318</v>
      </c>
      <c r="H149" s="9" t="s">
        <v>318</v>
      </c>
      <c r="I149" s="9" t="s">
        <v>318</v>
      </c>
      <c r="J149" s="9" t="s">
        <v>318</v>
      </c>
      <c r="K149" s="9" t="s">
        <v>318</v>
      </c>
      <c r="L149" s="9" t="s">
        <v>318</v>
      </c>
      <c r="M149" s="9" t="s">
        <v>318</v>
      </c>
      <c r="N149" s="9" t="s">
        <v>318</v>
      </c>
      <c r="O149" s="9" t="s">
        <v>318</v>
      </c>
      <c r="P149" s="9" t="s">
        <v>318</v>
      </c>
      <c r="Q149" s="9" t="s">
        <v>318</v>
      </c>
      <c r="R149" s="9" t="s">
        <v>318</v>
      </c>
      <c r="S149" s="9" t="s">
        <v>318</v>
      </c>
      <c r="T149" s="9" t="s">
        <v>318</v>
      </c>
      <c r="U149" s="9" t="s">
        <v>318</v>
      </c>
      <c r="V149" s="9" t="s">
        <v>318</v>
      </c>
      <c r="W149" s="9" t="s">
        <v>318</v>
      </c>
      <c r="X149" s="9" t="s">
        <v>318</v>
      </c>
      <c r="Y149" s="9" t="s">
        <v>318</v>
      </c>
      <c r="Z149" s="9"/>
      <c r="AA149" s="9" t="s">
        <v>318</v>
      </c>
      <c r="AB149" s="9" t="s">
        <v>318</v>
      </c>
      <c r="AC149" s="9" t="s">
        <v>318</v>
      </c>
      <c r="AD149" s="9" t="s">
        <v>318</v>
      </c>
      <c r="AE149" s="9" t="s">
        <v>318</v>
      </c>
      <c r="AF149" s="9" t="s">
        <v>318</v>
      </c>
      <c r="AG149" s="9" t="s">
        <v>318</v>
      </c>
      <c r="AH149" s="9" t="s">
        <v>318</v>
      </c>
      <c r="AI149" s="9" t="s">
        <v>318</v>
      </c>
      <c r="AJ149" s="9" t="s">
        <v>318</v>
      </c>
      <c r="AK149" s="9" t="s">
        <v>318</v>
      </c>
      <c r="AL149" s="9" t="s">
        <v>318</v>
      </c>
      <c r="AM149" s="9" t="s">
        <v>318</v>
      </c>
      <c r="AN149" s="9" t="s">
        <v>318</v>
      </c>
      <c r="AO149" s="9"/>
      <c r="AP149" s="9" t="s">
        <v>318</v>
      </c>
      <c r="AQ149" s="9" t="s">
        <v>318</v>
      </c>
      <c r="AR149" s="9" t="s">
        <v>318</v>
      </c>
      <c r="AS149" s="9" t="s">
        <v>318</v>
      </c>
      <c r="AT149" s="9" t="s">
        <v>318</v>
      </c>
      <c r="AU149" s="9" t="s">
        <v>318</v>
      </c>
      <c r="AV149" s="9"/>
      <c r="AW149" s="43"/>
    </row>
    <row r="150" spans="1:49" x14ac:dyDescent="0.25">
      <c r="A150" s="38" t="s">
        <v>556</v>
      </c>
      <c r="B150" s="39" t="s">
        <v>558</v>
      </c>
      <c r="C150" s="39" t="s">
        <v>318</v>
      </c>
      <c r="D150" s="39" t="s">
        <v>318</v>
      </c>
      <c r="E150" s="39" t="s">
        <v>318</v>
      </c>
      <c r="F150" s="39" t="s">
        <v>318</v>
      </c>
      <c r="G150" s="39" t="s">
        <v>318</v>
      </c>
      <c r="H150" s="39" t="s">
        <v>318</v>
      </c>
      <c r="I150" s="39" t="s">
        <v>318</v>
      </c>
      <c r="J150" s="39" t="s">
        <v>318</v>
      </c>
      <c r="K150" s="39" t="s">
        <v>318</v>
      </c>
      <c r="L150" s="39" t="s">
        <v>318</v>
      </c>
      <c r="M150" s="39" t="s">
        <v>318</v>
      </c>
      <c r="N150" s="39" t="s">
        <v>318</v>
      </c>
      <c r="O150" s="39" t="s">
        <v>318</v>
      </c>
      <c r="P150" s="39" t="s">
        <v>318</v>
      </c>
      <c r="Q150" s="39" t="s">
        <v>318</v>
      </c>
      <c r="R150" s="39" t="s">
        <v>318</v>
      </c>
      <c r="S150" s="39" t="s">
        <v>318</v>
      </c>
      <c r="T150" s="39" t="s">
        <v>318</v>
      </c>
      <c r="U150" s="39" t="s">
        <v>318</v>
      </c>
      <c r="V150" s="39" t="s">
        <v>318</v>
      </c>
      <c r="W150" s="39" t="s">
        <v>318</v>
      </c>
      <c r="X150" s="39" t="s">
        <v>318</v>
      </c>
      <c r="Y150" s="39" t="s">
        <v>318</v>
      </c>
      <c r="Z150" s="39"/>
      <c r="AA150" s="39" t="s">
        <v>318</v>
      </c>
      <c r="AB150" s="39" t="s">
        <v>318</v>
      </c>
      <c r="AC150" s="39" t="s">
        <v>318</v>
      </c>
      <c r="AD150" s="39" t="s">
        <v>318</v>
      </c>
      <c r="AE150" s="39" t="s">
        <v>318</v>
      </c>
      <c r="AF150" s="39" t="s">
        <v>318</v>
      </c>
      <c r="AG150" s="39" t="s">
        <v>318</v>
      </c>
      <c r="AH150" s="39" t="s">
        <v>318</v>
      </c>
      <c r="AI150" s="39" t="s">
        <v>318</v>
      </c>
      <c r="AJ150" s="39" t="s">
        <v>318</v>
      </c>
      <c r="AK150" s="39" t="s">
        <v>318</v>
      </c>
      <c r="AL150" s="39" t="s">
        <v>318</v>
      </c>
      <c r="AM150" s="39" t="s">
        <v>318</v>
      </c>
      <c r="AN150" s="39" t="s">
        <v>318</v>
      </c>
      <c r="AO150" s="39"/>
      <c r="AP150" s="39" t="s">
        <v>318</v>
      </c>
      <c r="AQ150" s="39" t="s">
        <v>318</v>
      </c>
      <c r="AR150" s="39" t="s">
        <v>318</v>
      </c>
      <c r="AS150" s="39" t="s">
        <v>318</v>
      </c>
      <c r="AT150" s="39" t="s">
        <v>318</v>
      </c>
      <c r="AU150" s="39" t="s">
        <v>318</v>
      </c>
      <c r="AV150" s="39"/>
      <c r="AW150" s="40"/>
    </row>
    <row r="151" spans="1:49" x14ac:dyDescent="0.25">
      <c r="A151" s="42" t="s">
        <v>556</v>
      </c>
      <c r="B151" s="9" t="s">
        <v>559</v>
      </c>
      <c r="C151" s="9" t="s">
        <v>318</v>
      </c>
      <c r="D151" s="9" t="s">
        <v>318</v>
      </c>
      <c r="E151" s="9" t="s">
        <v>318</v>
      </c>
      <c r="F151" s="9" t="s">
        <v>318</v>
      </c>
      <c r="G151" s="9" t="s">
        <v>318</v>
      </c>
      <c r="H151" s="9" t="s">
        <v>318</v>
      </c>
      <c r="I151" s="9" t="s">
        <v>318</v>
      </c>
      <c r="J151" s="9" t="s">
        <v>318</v>
      </c>
      <c r="K151" s="9" t="s">
        <v>318</v>
      </c>
      <c r="L151" s="9" t="s">
        <v>318</v>
      </c>
      <c r="M151" s="9" t="s">
        <v>318</v>
      </c>
      <c r="N151" s="9" t="s">
        <v>318</v>
      </c>
      <c r="O151" s="9" t="s">
        <v>318</v>
      </c>
      <c r="P151" s="9" t="s">
        <v>318</v>
      </c>
      <c r="Q151" s="9" t="s">
        <v>318</v>
      </c>
      <c r="R151" s="9" t="s">
        <v>318</v>
      </c>
      <c r="S151" s="9" t="s">
        <v>318</v>
      </c>
      <c r="T151" s="9" t="s">
        <v>318</v>
      </c>
      <c r="U151" s="9" t="s">
        <v>318</v>
      </c>
      <c r="V151" s="9" t="s">
        <v>318</v>
      </c>
      <c r="W151" s="9" t="s">
        <v>318</v>
      </c>
      <c r="X151" s="9" t="s">
        <v>318</v>
      </c>
      <c r="Y151" s="9" t="s">
        <v>318</v>
      </c>
      <c r="Z151" s="9"/>
      <c r="AA151" s="9" t="s">
        <v>318</v>
      </c>
      <c r="AB151" s="9" t="s">
        <v>318</v>
      </c>
      <c r="AC151" s="9" t="s">
        <v>318</v>
      </c>
      <c r="AD151" s="9" t="s">
        <v>318</v>
      </c>
      <c r="AE151" s="9" t="s">
        <v>318</v>
      </c>
      <c r="AF151" s="9" t="s">
        <v>318</v>
      </c>
      <c r="AG151" s="9" t="s">
        <v>318</v>
      </c>
      <c r="AH151" s="9" t="s">
        <v>318</v>
      </c>
      <c r="AI151" s="9" t="s">
        <v>318</v>
      </c>
      <c r="AJ151" s="9" t="s">
        <v>318</v>
      </c>
      <c r="AK151" s="9" t="s">
        <v>318</v>
      </c>
      <c r="AL151" s="9" t="s">
        <v>318</v>
      </c>
      <c r="AM151" s="9" t="s">
        <v>318</v>
      </c>
      <c r="AN151" s="9" t="s">
        <v>318</v>
      </c>
      <c r="AO151" s="9"/>
      <c r="AP151" s="9" t="s">
        <v>318</v>
      </c>
      <c r="AQ151" s="9" t="s">
        <v>318</v>
      </c>
      <c r="AR151" s="9" t="s">
        <v>318</v>
      </c>
      <c r="AS151" s="9" t="s">
        <v>318</v>
      </c>
      <c r="AT151" s="9" t="s">
        <v>318</v>
      </c>
      <c r="AU151" s="9" t="s">
        <v>318</v>
      </c>
      <c r="AV151" s="9"/>
      <c r="AW151" s="43"/>
    </row>
    <row r="152" spans="1:49" x14ac:dyDescent="0.25">
      <c r="A152" s="38" t="s">
        <v>556</v>
      </c>
      <c r="B152" s="39" t="s">
        <v>160</v>
      </c>
      <c r="C152" s="39" t="s">
        <v>318</v>
      </c>
      <c r="D152" s="39" t="s">
        <v>318</v>
      </c>
      <c r="E152" s="39" t="s">
        <v>318</v>
      </c>
      <c r="F152" s="39" t="s">
        <v>318</v>
      </c>
      <c r="G152" s="39" t="s">
        <v>318</v>
      </c>
      <c r="H152" s="39" t="s">
        <v>318</v>
      </c>
      <c r="I152" s="39" t="s">
        <v>318</v>
      </c>
      <c r="J152" s="39" t="s">
        <v>318</v>
      </c>
      <c r="K152" s="39" t="s">
        <v>318</v>
      </c>
      <c r="L152" s="39" t="s">
        <v>318</v>
      </c>
      <c r="M152" s="39"/>
      <c r="N152" s="39" t="s">
        <v>318</v>
      </c>
      <c r="O152" s="39" t="s">
        <v>318</v>
      </c>
      <c r="P152" s="39" t="s">
        <v>318</v>
      </c>
      <c r="Q152" s="39" t="s">
        <v>318</v>
      </c>
      <c r="R152" s="39" t="s">
        <v>318</v>
      </c>
      <c r="S152" s="39" t="s">
        <v>318</v>
      </c>
      <c r="T152" s="39" t="s">
        <v>318</v>
      </c>
      <c r="U152" s="39" t="s">
        <v>318</v>
      </c>
      <c r="V152" s="39" t="s">
        <v>318</v>
      </c>
      <c r="W152" s="39" t="s">
        <v>318</v>
      </c>
      <c r="X152" s="39" t="s">
        <v>318</v>
      </c>
      <c r="Y152" s="39"/>
      <c r="Z152" s="39"/>
      <c r="AA152" s="39" t="s">
        <v>318</v>
      </c>
      <c r="AB152" s="39" t="s">
        <v>318</v>
      </c>
      <c r="AC152" s="39" t="s">
        <v>319</v>
      </c>
      <c r="AD152" s="39" t="s">
        <v>318</v>
      </c>
      <c r="AE152" s="39" t="s">
        <v>318</v>
      </c>
      <c r="AF152" s="39" t="s">
        <v>318</v>
      </c>
      <c r="AG152" s="39" t="s">
        <v>319</v>
      </c>
      <c r="AH152" s="39" t="s">
        <v>318</v>
      </c>
      <c r="AI152" s="39" t="s">
        <v>318</v>
      </c>
      <c r="AJ152" s="39" t="s">
        <v>319</v>
      </c>
      <c r="AK152" s="39" t="s">
        <v>318</v>
      </c>
      <c r="AL152" s="39" t="s">
        <v>318</v>
      </c>
      <c r="AM152" s="39" t="s">
        <v>318</v>
      </c>
      <c r="AN152" s="39" t="s">
        <v>318</v>
      </c>
      <c r="AO152" s="39"/>
      <c r="AP152" s="39" t="s">
        <v>318</v>
      </c>
      <c r="AQ152" s="39" t="s">
        <v>318</v>
      </c>
      <c r="AR152" s="39" t="s">
        <v>318</v>
      </c>
      <c r="AS152" s="39" t="s">
        <v>318</v>
      </c>
      <c r="AT152" s="39" t="s">
        <v>318</v>
      </c>
      <c r="AU152" s="39" t="s">
        <v>318</v>
      </c>
      <c r="AV152" s="39"/>
      <c r="AW152" s="40"/>
    </row>
    <row r="153" spans="1:49" x14ac:dyDescent="0.25">
      <c r="A153" s="42" t="s">
        <v>556</v>
      </c>
      <c r="B153" s="9" t="s">
        <v>560</v>
      </c>
      <c r="C153" s="9" t="s">
        <v>318</v>
      </c>
      <c r="D153" s="9" t="s">
        <v>318</v>
      </c>
      <c r="E153" s="9" t="s">
        <v>318</v>
      </c>
      <c r="F153" s="9" t="s">
        <v>318</v>
      </c>
      <c r="G153" s="9" t="s">
        <v>318</v>
      </c>
      <c r="H153" s="9" t="s">
        <v>318</v>
      </c>
      <c r="I153" s="9" t="s">
        <v>318</v>
      </c>
      <c r="J153" s="9" t="s">
        <v>318</v>
      </c>
      <c r="K153" s="9" t="s">
        <v>318</v>
      </c>
      <c r="L153" s="9" t="s">
        <v>318</v>
      </c>
      <c r="M153" s="9"/>
      <c r="N153" s="9" t="s">
        <v>318</v>
      </c>
      <c r="O153" s="9" t="s">
        <v>318</v>
      </c>
      <c r="P153" s="9" t="s">
        <v>318</v>
      </c>
      <c r="Q153" s="9" t="s">
        <v>318</v>
      </c>
      <c r="R153" s="9" t="s">
        <v>318</v>
      </c>
      <c r="S153" s="9" t="s">
        <v>318</v>
      </c>
      <c r="T153" s="9" t="s">
        <v>318</v>
      </c>
      <c r="U153" s="9" t="s">
        <v>318</v>
      </c>
      <c r="V153" s="9" t="s">
        <v>318</v>
      </c>
      <c r="W153" s="9" t="s">
        <v>318</v>
      </c>
      <c r="X153" s="9" t="s">
        <v>318</v>
      </c>
      <c r="Y153" s="9"/>
      <c r="Z153" s="9"/>
      <c r="AA153" s="9" t="s">
        <v>318</v>
      </c>
      <c r="AB153" s="9" t="s">
        <v>318</v>
      </c>
      <c r="AC153" s="9" t="s">
        <v>318</v>
      </c>
      <c r="AD153" s="9" t="s">
        <v>318</v>
      </c>
      <c r="AE153" s="9" t="s">
        <v>318</v>
      </c>
      <c r="AF153" s="9" t="s">
        <v>318</v>
      </c>
      <c r="AG153" s="9" t="s">
        <v>318</v>
      </c>
      <c r="AH153" s="9" t="s">
        <v>318</v>
      </c>
      <c r="AI153" s="9" t="s">
        <v>318</v>
      </c>
      <c r="AJ153" s="9" t="s">
        <v>318</v>
      </c>
      <c r="AK153" s="9" t="s">
        <v>318</v>
      </c>
      <c r="AL153" s="9" t="s">
        <v>318</v>
      </c>
      <c r="AM153" s="9" t="s">
        <v>318</v>
      </c>
      <c r="AN153" s="9" t="s">
        <v>318</v>
      </c>
      <c r="AO153" s="9"/>
      <c r="AP153" s="9" t="s">
        <v>318</v>
      </c>
      <c r="AQ153" s="9" t="s">
        <v>318</v>
      </c>
      <c r="AR153" s="9" t="s">
        <v>318</v>
      </c>
      <c r="AS153" s="9" t="s">
        <v>318</v>
      </c>
      <c r="AT153" s="9" t="s">
        <v>318</v>
      </c>
      <c r="AU153" s="9" t="s">
        <v>318</v>
      </c>
      <c r="AV153" s="9"/>
      <c r="AW153" s="43"/>
    </row>
    <row r="154" spans="1:49" x14ac:dyDescent="0.25">
      <c r="A154" s="38" t="s">
        <v>561</v>
      </c>
      <c r="B154" s="39" t="s">
        <v>159</v>
      </c>
      <c r="C154" s="39" t="s">
        <v>318</v>
      </c>
      <c r="D154" s="39" t="s">
        <v>318</v>
      </c>
      <c r="E154" s="39" t="s">
        <v>318</v>
      </c>
      <c r="F154" s="39" t="s">
        <v>318</v>
      </c>
      <c r="G154" s="39" t="s">
        <v>318</v>
      </c>
      <c r="H154" s="39" t="s">
        <v>318</v>
      </c>
      <c r="I154" s="39" t="s">
        <v>318</v>
      </c>
      <c r="J154" s="39" t="s">
        <v>318</v>
      </c>
      <c r="K154" s="39" t="s">
        <v>318</v>
      </c>
      <c r="L154" s="39" t="s">
        <v>318</v>
      </c>
      <c r="M154" s="39" t="s">
        <v>562</v>
      </c>
      <c r="N154" s="39" t="s">
        <v>318</v>
      </c>
      <c r="O154" s="39" t="s">
        <v>318</v>
      </c>
      <c r="P154" s="39" t="s">
        <v>318</v>
      </c>
      <c r="Q154" s="39" t="s">
        <v>318</v>
      </c>
      <c r="R154" s="39" t="s">
        <v>318</v>
      </c>
      <c r="S154" s="39" t="s">
        <v>318</v>
      </c>
      <c r="T154" s="39" t="s">
        <v>318</v>
      </c>
      <c r="U154" s="39" t="s">
        <v>318</v>
      </c>
      <c r="V154" s="39" t="s">
        <v>318</v>
      </c>
      <c r="W154" s="39" t="s">
        <v>318</v>
      </c>
      <c r="X154" s="39" t="s">
        <v>318</v>
      </c>
      <c r="Y154" s="39"/>
      <c r="Z154" s="39"/>
      <c r="AA154" s="39" t="s">
        <v>318</v>
      </c>
      <c r="AB154" s="39" t="s">
        <v>318</v>
      </c>
      <c r="AC154" s="39" t="s">
        <v>318</v>
      </c>
      <c r="AD154" s="39" t="s">
        <v>318</v>
      </c>
      <c r="AE154" s="39" t="s">
        <v>318</v>
      </c>
      <c r="AF154" s="39" t="s">
        <v>318</v>
      </c>
      <c r="AG154" s="39" t="s">
        <v>318</v>
      </c>
      <c r="AH154" s="39" t="s">
        <v>318</v>
      </c>
      <c r="AI154" s="39" t="s">
        <v>318</v>
      </c>
      <c r="AJ154" s="39" t="s">
        <v>318</v>
      </c>
      <c r="AK154" s="39" t="s">
        <v>318</v>
      </c>
      <c r="AL154" s="39" t="s">
        <v>318</v>
      </c>
      <c r="AM154" s="39" t="s">
        <v>318</v>
      </c>
      <c r="AN154" s="39" t="s">
        <v>318</v>
      </c>
      <c r="AO154" s="39"/>
      <c r="AP154" s="39" t="s">
        <v>318</v>
      </c>
      <c r="AQ154" s="39" t="s">
        <v>318</v>
      </c>
      <c r="AR154" s="39" t="s">
        <v>318</v>
      </c>
      <c r="AS154" s="39" t="s">
        <v>318</v>
      </c>
      <c r="AT154" s="39" t="s">
        <v>318</v>
      </c>
      <c r="AU154" s="39" t="s">
        <v>318</v>
      </c>
      <c r="AV154" s="39"/>
      <c r="AW154" s="40"/>
    </row>
    <row r="155" spans="1:49" x14ac:dyDescent="0.25">
      <c r="A155" s="42" t="s">
        <v>563</v>
      </c>
      <c r="B155" s="9" t="s">
        <v>564</v>
      </c>
      <c r="C155" s="9" t="s">
        <v>318</v>
      </c>
      <c r="D155" s="9" t="s">
        <v>318</v>
      </c>
      <c r="E155" s="9" t="s">
        <v>318</v>
      </c>
      <c r="F155" s="9" t="s">
        <v>318</v>
      </c>
      <c r="G155" s="9" t="s">
        <v>318</v>
      </c>
      <c r="H155" s="9" t="s">
        <v>318</v>
      </c>
      <c r="I155" s="9" t="s">
        <v>318</v>
      </c>
      <c r="J155" s="9" t="s">
        <v>318</v>
      </c>
      <c r="K155" s="9" t="s">
        <v>318</v>
      </c>
      <c r="L155" s="9" t="s">
        <v>318</v>
      </c>
      <c r="M155" s="9" t="s">
        <v>450</v>
      </c>
      <c r="N155" s="9" t="s">
        <v>318</v>
      </c>
      <c r="O155" s="9" t="s">
        <v>318</v>
      </c>
      <c r="P155" s="9" t="s">
        <v>318</v>
      </c>
      <c r="Q155" s="9" t="s">
        <v>318</v>
      </c>
      <c r="R155" s="9" t="s">
        <v>318</v>
      </c>
      <c r="S155" s="9" t="s">
        <v>318</v>
      </c>
      <c r="T155" s="9" t="s">
        <v>318</v>
      </c>
      <c r="U155" s="9" t="s">
        <v>318</v>
      </c>
      <c r="V155" s="9" t="s">
        <v>318</v>
      </c>
      <c r="W155" s="9" t="s">
        <v>318</v>
      </c>
      <c r="X155" s="9" t="s">
        <v>318</v>
      </c>
      <c r="Y155" s="9"/>
      <c r="Z155" s="9"/>
      <c r="AA155" s="9" t="s">
        <v>318</v>
      </c>
      <c r="AB155" s="9" t="s">
        <v>318</v>
      </c>
      <c r="AC155" s="9" t="s">
        <v>318</v>
      </c>
      <c r="AD155" s="9" t="s">
        <v>318</v>
      </c>
      <c r="AE155" s="9" t="s">
        <v>318</v>
      </c>
      <c r="AF155" s="9" t="s">
        <v>318</v>
      </c>
      <c r="AG155" s="9" t="s">
        <v>318</v>
      </c>
      <c r="AH155" s="9" t="s">
        <v>318</v>
      </c>
      <c r="AI155" s="9" t="s">
        <v>318</v>
      </c>
      <c r="AJ155" s="9" t="s">
        <v>318</v>
      </c>
      <c r="AK155" s="9" t="s">
        <v>318</v>
      </c>
      <c r="AL155" s="9" t="s">
        <v>318</v>
      </c>
      <c r="AM155" s="9" t="s">
        <v>318</v>
      </c>
      <c r="AN155" s="9" t="s">
        <v>318</v>
      </c>
      <c r="AO155" s="9"/>
      <c r="AP155" s="9" t="s">
        <v>318</v>
      </c>
      <c r="AQ155" s="9" t="s">
        <v>318</v>
      </c>
      <c r="AR155" s="9" t="s">
        <v>318</v>
      </c>
      <c r="AS155" s="9" t="s">
        <v>318</v>
      </c>
      <c r="AT155" s="9" t="s">
        <v>318</v>
      </c>
      <c r="AU155" s="9" t="s">
        <v>318</v>
      </c>
      <c r="AV155" s="9"/>
      <c r="AW155" s="43"/>
    </row>
    <row r="156" spans="1:49" x14ac:dyDescent="0.25">
      <c r="A156" s="38" t="s">
        <v>563</v>
      </c>
      <c r="B156" s="39" t="s">
        <v>162</v>
      </c>
      <c r="C156" s="39" t="s">
        <v>318</v>
      </c>
      <c r="D156" s="39" t="s">
        <v>318</v>
      </c>
      <c r="E156" s="39" t="s">
        <v>318</v>
      </c>
      <c r="F156" s="39" t="s">
        <v>318</v>
      </c>
      <c r="G156" s="39" t="s">
        <v>318</v>
      </c>
      <c r="H156" s="39" t="s">
        <v>318</v>
      </c>
      <c r="I156" s="39" t="s">
        <v>318</v>
      </c>
      <c r="J156" s="39" t="s">
        <v>318</v>
      </c>
      <c r="K156" s="39" t="s">
        <v>318</v>
      </c>
      <c r="L156" s="39" t="s">
        <v>318</v>
      </c>
      <c r="M156" s="39" t="s">
        <v>565</v>
      </c>
      <c r="N156" s="39" t="s">
        <v>318</v>
      </c>
      <c r="O156" s="39" t="s">
        <v>318</v>
      </c>
      <c r="P156" s="39" t="s">
        <v>318</v>
      </c>
      <c r="Q156" s="39" t="s">
        <v>318</v>
      </c>
      <c r="R156" s="39" t="s">
        <v>318</v>
      </c>
      <c r="S156" s="39" t="s">
        <v>318</v>
      </c>
      <c r="T156" s="39" t="s">
        <v>318</v>
      </c>
      <c r="U156" s="39" t="s">
        <v>318</v>
      </c>
      <c r="V156" s="39" t="s">
        <v>318</v>
      </c>
      <c r="W156" s="39" t="s">
        <v>318</v>
      </c>
      <c r="X156" s="39" t="s">
        <v>318</v>
      </c>
      <c r="Y156" s="39"/>
      <c r="Z156" s="39"/>
      <c r="AA156" s="39" t="s">
        <v>318</v>
      </c>
      <c r="AB156" s="39" t="s">
        <v>318</v>
      </c>
      <c r="AC156" s="39" t="s">
        <v>318</v>
      </c>
      <c r="AD156" s="39" t="s">
        <v>318</v>
      </c>
      <c r="AE156" s="39" t="s">
        <v>318</v>
      </c>
      <c r="AF156" s="39" t="s">
        <v>318</v>
      </c>
      <c r="AG156" s="39" t="s">
        <v>318</v>
      </c>
      <c r="AH156" s="39" t="s">
        <v>318</v>
      </c>
      <c r="AI156" s="39" t="s">
        <v>318</v>
      </c>
      <c r="AJ156" s="39" t="s">
        <v>318</v>
      </c>
      <c r="AK156" s="39" t="s">
        <v>318</v>
      </c>
      <c r="AL156" s="39" t="s">
        <v>318</v>
      </c>
      <c r="AM156" s="39" t="s">
        <v>318</v>
      </c>
      <c r="AN156" s="39" t="s">
        <v>318</v>
      </c>
      <c r="AO156" s="39"/>
      <c r="AP156" s="39" t="s">
        <v>318</v>
      </c>
      <c r="AQ156" s="39" t="s">
        <v>318</v>
      </c>
      <c r="AR156" s="39" t="s">
        <v>318</v>
      </c>
      <c r="AS156" s="39" t="s">
        <v>318</v>
      </c>
      <c r="AT156" s="39" t="s">
        <v>318</v>
      </c>
      <c r="AU156" s="39" t="s">
        <v>318</v>
      </c>
      <c r="AV156" s="39"/>
      <c r="AW156" s="40"/>
    </row>
    <row r="157" spans="1:49" x14ac:dyDescent="0.25">
      <c r="A157" s="42" t="s">
        <v>563</v>
      </c>
      <c r="B157" s="9" t="s">
        <v>178</v>
      </c>
      <c r="C157" s="9" t="s">
        <v>318</v>
      </c>
      <c r="D157" s="9" t="s">
        <v>318</v>
      </c>
      <c r="E157" s="9" t="s">
        <v>318</v>
      </c>
      <c r="F157" s="9" t="s">
        <v>318</v>
      </c>
      <c r="G157" s="9" t="s">
        <v>318</v>
      </c>
      <c r="H157" s="9" t="s">
        <v>318</v>
      </c>
      <c r="I157" s="9" t="s">
        <v>318</v>
      </c>
      <c r="J157" s="9" t="s">
        <v>318</v>
      </c>
      <c r="K157" s="9" t="s">
        <v>318</v>
      </c>
      <c r="L157" s="9" t="s">
        <v>318</v>
      </c>
      <c r="M157" s="9" t="s">
        <v>566</v>
      </c>
      <c r="N157" s="9" t="s">
        <v>318</v>
      </c>
      <c r="O157" s="9" t="s">
        <v>318</v>
      </c>
      <c r="P157" s="9" t="s">
        <v>318</v>
      </c>
      <c r="Q157" s="9" t="s">
        <v>318</v>
      </c>
      <c r="R157" s="9" t="s">
        <v>318</v>
      </c>
      <c r="S157" s="9" t="s">
        <v>318</v>
      </c>
      <c r="T157" s="9" t="s">
        <v>318</v>
      </c>
      <c r="U157" s="9" t="s">
        <v>318</v>
      </c>
      <c r="V157" s="9" t="s">
        <v>318</v>
      </c>
      <c r="W157" s="9" t="s">
        <v>318</v>
      </c>
      <c r="X157" s="9" t="s">
        <v>318</v>
      </c>
      <c r="Y157" s="9"/>
      <c r="Z157" s="9"/>
      <c r="AA157" s="9" t="s">
        <v>318</v>
      </c>
      <c r="AB157" s="9" t="s">
        <v>318</v>
      </c>
      <c r="AC157" s="9" t="s">
        <v>318</v>
      </c>
      <c r="AD157" s="9" t="s">
        <v>318</v>
      </c>
      <c r="AE157" s="9" t="s">
        <v>318</v>
      </c>
      <c r="AF157" s="9" t="s">
        <v>318</v>
      </c>
      <c r="AG157" s="9" t="s">
        <v>318</v>
      </c>
      <c r="AH157" s="9" t="s">
        <v>318</v>
      </c>
      <c r="AI157" s="9" t="s">
        <v>318</v>
      </c>
      <c r="AJ157" s="9" t="s">
        <v>318</v>
      </c>
      <c r="AK157" s="9" t="s">
        <v>318</v>
      </c>
      <c r="AL157" s="9" t="s">
        <v>318</v>
      </c>
      <c r="AM157" s="9" t="s">
        <v>318</v>
      </c>
      <c r="AN157" s="9" t="s">
        <v>318</v>
      </c>
      <c r="AO157" s="9"/>
      <c r="AP157" s="9" t="s">
        <v>318</v>
      </c>
      <c r="AQ157" s="9" t="s">
        <v>318</v>
      </c>
      <c r="AR157" s="9" t="s">
        <v>318</v>
      </c>
      <c r="AS157" s="9" t="s">
        <v>318</v>
      </c>
      <c r="AT157" s="9" t="s">
        <v>318</v>
      </c>
      <c r="AU157" s="9" t="s">
        <v>318</v>
      </c>
      <c r="AV157" s="9"/>
      <c r="AW157" s="43"/>
    </row>
    <row r="158" spans="1:49" x14ac:dyDescent="0.25">
      <c r="A158" s="38" t="s">
        <v>567</v>
      </c>
      <c r="B158" s="39" t="s">
        <v>164</v>
      </c>
      <c r="C158" s="39" t="s">
        <v>318</v>
      </c>
      <c r="D158" s="39" t="s">
        <v>318</v>
      </c>
      <c r="E158" s="39" t="s">
        <v>318</v>
      </c>
      <c r="F158" s="39" t="s">
        <v>318</v>
      </c>
      <c r="G158" s="39" t="s">
        <v>318</v>
      </c>
      <c r="H158" s="39" t="s">
        <v>318</v>
      </c>
      <c r="I158" s="39" t="s">
        <v>318</v>
      </c>
      <c r="J158" s="39" t="s">
        <v>318</v>
      </c>
      <c r="K158" s="39" t="s">
        <v>318</v>
      </c>
      <c r="L158" s="39" t="s">
        <v>318</v>
      </c>
      <c r="M158" s="39" t="s">
        <v>568</v>
      </c>
      <c r="N158" s="39" t="s">
        <v>318</v>
      </c>
      <c r="O158" s="39" t="s">
        <v>318</v>
      </c>
      <c r="P158" s="39" t="s">
        <v>318</v>
      </c>
      <c r="Q158" s="39" t="s">
        <v>318</v>
      </c>
      <c r="R158" s="39" t="s">
        <v>318</v>
      </c>
      <c r="S158" s="39" t="s">
        <v>318</v>
      </c>
      <c r="T158" s="39" t="s">
        <v>318</v>
      </c>
      <c r="U158" s="39" t="s">
        <v>318</v>
      </c>
      <c r="V158" s="39" t="s">
        <v>318</v>
      </c>
      <c r="W158" s="39" t="s">
        <v>318</v>
      </c>
      <c r="X158" s="39" t="s">
        <v>318</v>
      </c>
      <c r="Y158" s="39"/>
      <c r="Z158" s="39"/>
      <c r="AA158" s="39" t="s">
        <v>318</v>
      </c>
      <c r="AB158" s="39" t="s">
        <v>318</v>
      </c>
      <c r="AC158" s="39" t="s">
        <v>318</v>
      </c>
      <c r="AD158" s="39" t="s">
        <v>318</v>
      </c>
      <c r="AE158" s="39" t="s">
        <v>318</v>
      </c>
      <c r="AF158" s="39" t="s">
        <v>318</v>
      </c>
      <c r="AG158" s="39" t="s">
        <v>318</v>
      </c>
      <c r="AH158" s="39" t="s">
        <v>318</v>
      </c>
      <c r="AI158" s="39" t="s">
        <v>318</v>
      </c>
      <c r="AJ158" s="39" t="s">
        <v>318</v>
      </c>
      <c r="AK158" s="39" t="s">
        <v>318</v>
      </c>
      <c r="AL158" s="39" t="s">
        <v>318</v>
      </c>
      <c r="AM158" s="39" t="s">
        <v>318</v>
      </c>
      <c r="AN158" s="39" t="s">
        <v>318</v>
      </c>
      <c r="AO158" s="39"/>
      <c r="AP158" s="39" t="s">
        <v>318</v>
      </c>
      <c r="AQ158" s="39" t="s">
        <v>318</v>
      </c>
      <c r="AR158" s="39" t="s">
        <v>318</v>
      </c>
      <c r="AS158" s="39" t="s">
        <v>318</v>
      </c>
      <c r="AT158" s="39" t="s">
        <v>318</v>
      </c>
      <c r="AU158" s="39" t="s">
        <v>318</v>
      </c>
      <c r="AV158" s="39"/>
      <c r="AW158" s="40"/>
    </row>
    <row r="159" spans="1:49" ht="75" x14ac:dyDescent="0.25">
      <c r="A159" s="42" t="s">
        <v>569</v>
      </c>
      <c r="B159" s="9" t="s">
        <v>570</v>
      </c>
      <c r="C159" s="9" t="s">
        <v>318</v>
      </c>
      <c r="D159" s="9" t="s">
        <v>318</v>
      </c>
      <c r="E159" s="9" t="s">
        <v>319</v>
      </c>
      <c r="F159" s="9" t="s">
        <v>318</v>
      </c>
      <c r="G159" s="9" t="s">
        <v>319</v>
      </c>
      <c r="H159" s="9" t="s">
        <v>318</v>
      </c>
      <c r="I159" s="9" t="s">
        <v>318</v>
      </c>
      <c r="J159" s="9" t="s">
        <v>319</v>
      </c>
      <c r="K159" s="9" t="s">
        <v>319</v>
      </c>
      <c r="L159" s="9" t="s">
        <v>318</v>
      </c>
      <c r="M159" s="9"/>
      <c r="N159" s="9" t="s">
        <v>319</v>
      </c>
      <c r="O159" s="9" t="s">
        <v>318</v>
      </c>
      <c r="P159" s="9" t="s">
        <v>318</v>
      </c>
      <c r="Q159" s="9" t="s">
        <v>319</v>
      </c>
      <c r="R159" s="9" t="s">
        <v>319</v>
      </c>
      <c r="S159" s="9" t="s">
        <v>319</v>
      </c>
      <c r="T159" s="9" t="s">
        <v>319</v>
      </c>
      <c r="U159" s="9" t="s">
        <v>319</v>
      </c>
      <c r="V159" s="9" t="s">
        <v>319</v>
      </c>
      <c r="W159" s="9" t="s">
        <v>319</v>
      </c>
      <c r="X159" s="9" t="s">
        <v>319</v>
      </c>
      <c r="Y159" s="9"/>
      <c r="Z159" s="9"/>
      <c r="AA159" s="9" t="s">
        <v>318</v>
      </c>
      <c r="AB159" s="9" t="s">
        <v>319</v>
      </c>
      <c r="AC159" s="9" t="s">
        <v>319</v>
      </c>
      <c r="AD159" s="9" t="s">
        <v>319</v>
      </c>
      <c r="AE159" s="9" t="s">
        <v>318</v>
      </c>
      <c r="AF159" s="9" t="s">
        <v>318</v>
      </c>
      <c r="AG159" s="9" t="s">
        <v>319</v>
      </c>
      <c r="AH159" s="9" t="s">
        <v>319</v>
      </c>
      <c r="AI159" s="9" t="s">
        <v>319</v>
      </c>
      <c r="AJ159" s="9" t="s">
        <v>319</v>
      </c>
      <c r="AK159" s="9" t="s">
        <v>318</v>
      </c>
      <c r="AL159" s="9" t="s">
        <v>319</v>
      </c>
      <c r="AM159" s="9" t="s">
        <v>318</v>
      </c>
      <c r="AN159" s="9" t="s">
        <v>318</v>
      </c>
      <c r="AO159" s="9"/>
      <c r="AP159" s="9" t="s">
        <v>319</v>
      </c>
      <c r="AQ159" s="9" t="s">
        <v>319</v>
      </c>
      <c r="AR159" s="9" t="s">
        <v>319</v>
      </c>
      <c r="AS159" s="9" t="s">
        <v>318</v>
      </c>
      <c r="AT159" s="9" t="s">
        <v>319</v>
      </c>
      <c r="AU159" s="9" t="s">
        <v>319</v>
      </c>
      <c r="AV159" s="9"/>
      <c r="AW159" s="43" t="s">
        <v>571</v>
      </c>
    </row>
    <row r="160" spans="1:49" x14ac:dyDescent="0.25">
      <c r="A160" s="38" t="s">
        <v>569</v>
      </c>
      <c r="B160" s="39" t="s">
        <v>572</v>
      </c>
      <c r="C160" s="39" t="s">
        <v>318</v>
      </c>
      <c r="D160" s="39" t="s">
        <v>318</v>
      </c>
      <c r="E160" s="39" t="s">
        <v>318</v>
      </c>
      <c r="F160" s="39" t="s">
        <v>318</v>
      </c>
      <c r="G160" s="39" t="s">
        <v>318</v>
      </c>
      <c r="H160" s="39" t="s">
        <v>318</v>
      </c>
      <c r="I160" s="39" t="s">
        <v>318</v>
      </c>
      <c r="J160" s="39" t="s">
        <v>318</v>
      </c>
      <c r="K160" s="39" t="s">
        <v>318</v>
      </c>
      <c r="L160" s="39" t="s">
        <v>318</v>
      </c>
      <c r="M160" s="39" t="s">
        <v>573</v>
      </c>
      <c r="N160" s="39" t="s">
        <v>318</v>
      </c>
      <c r="O160" s="39" t="s">
        <v>318</v>
      </c>
      <c r="P160" s="39" t="s">
        <v>318</v>
      </c>
      <c r="Q160" s="39" t="s">
        <v>318</v>
      </c>
      <c r="R160" s="39" t="s">
        <v>318</v>
      </c>
      <c r="S160" s="39" t="s">
        <v>318</v>
      </c>
      <c r="T160" s="39" t="s">
        <v>318</v>
      </c>
      <c r="U160" s="39" t="s">
        <v>318</v>
      </c>
      <c r="V160" s="39" t="s">
        <v>318</v>
      </c>
      <c r="W160" s="39" t="s">
        <v>318</v>
      </c>
      <c r="X160" s="39" t="s">
        <v>318</v>
      </c>
      <c r="Y160" s="39"/>
      <c r="Z160" s="39"/>
      <c r="AA160" s="39" t="s">
        <v>318</v>
      </c>
      <c r="AB160" s="39" t="s">
        <v>318</v>
      </c>
      <c r="AC160" s="39" t="s">
        <v>318</v>
      </c>
      <c r="AD160" s="39" t="s">
        <v>318</v>
      </c>
      <c r="AE160" s="39" t="s">
        <v>318</v>
      </c>
      <c r="AF160" s="39" t="s">
        <v>318</v>
      </c>
      <c r="AG160" s="39" t="s">
        <v>318</v>
      </c>
      <c r="AH160" s="39" t="s">
        <v>318</v>
      </c>
      <c r="AI160" s="39" t="s">
        <v>318</v>
      </c>
      <c r="AJ160" s="39" t="s">
        <v>318</v>
      </c>
      <c r="AK160" s="39" t="s">
        <v>318</v>
      </c>
      <c r="AL160" s="39" t="s">
        <v>318</v>
      </c>
      <c r="AM160" s="39" t="s">
        <v>318</v>
      </c>
      <c r="AN160" s="39" t="s">
        <v>318</v>
      </c>
      <c r="AO160" s="39"/>
      <c r="AP160" s="39" t="s">
        <v>318</v>
      </c>
      <c r="AQ160" s="39" t="s">
        <v>318</v>
      </c>
      <c r="AR160" s="39" t="s">
        <v>318</v>
      </c>
      <c r="AS160" s="39" t="s">
        <v>318</v>
      </c>
      <c r="AT160" s="39" t="s">
        <v>318</v>
      </c>
      <c r="AU160" s="39" t="s">
        <v>318</v>
      </c>
      <c r="AV160" s="39"/>
      <c r="AW160" s="40"/>
    </row>
    <row r="161" spans="1:49" x14ac:dyDescent="0.25">
      <c r="A161" s="42" t="s">
        <v>574</v>
      </c>
      <c r="B161" s="9" t="s">
        <v>154</v>
      </c>
      <c r="C161" s="9" t="s">
        <v>318</v>
      </c>
      <c r="D161" s="9" t="s">
        <v>318</v>
      </c>
      <c r="E161" s="9" t="s">
        <v>318</v>
      </c>
      <c r="F161" s="9" t="s">
        <v>318</v>
      </c>
      <c r="G161" s="9" t="s">
        <v>318</v>
      </c>
      <c r="H161" s="9" t="s">
        <v>318</v>
      </c>
      <c r="I161" s="9" t="s">
        <v>318</v>
      </c>
      <c r="J161" s="9" t="s">
        <v>318</v>
      </c>
      <c r="K161" s="9" t="s">
        <v>318</v>
      </c>
      <c r="L161" s="9" t="s">
        <v>318</v>
      </c>
      <c r="M161" s="9"/>
      <c r="N161" s="9" t="s">
        <v>318</v>
      </c>
      <c r="O161" s="9" t="s">
        <v>318</v>
      </c>
      <c r="P161" s="9" t="s">
        <v>318</v>
      </c>
      <c r="Q161" s="9" t="s">
        <v>318</v>
      </c>
      <c r="R161" s="9" t="s">
        <v>318</v>
      </c>
      <c r="S161" s="9" t="s">
        <v>318</v>
      </c>
      <c r="T161" s="9" t="s">
        <v>318</v>
      </c>
      <c r="U161" s="9" t="s">
        <v>318</v>
      </c>
      <c r="V161" s="9" t="s">
        <v>318</v>
      </c>
      <c r="W161" s="9" t="s">
        <v>318</v>
      </c>
      <c r="X161" s="9" t="s">
        <v>318</v>
      </c>
      <c r="Y161" s="9"/>
      <c r="Z161" s="9"/>
      <c r="AA161" s="9" t="s">
        <v>318</v>
      </c>
      <c r="AB161" s="9" t="s">
        <v>318</v>
      </c>
      <c r="AC161" s="9" t="s">
        <v>318</v>
      </c>
      <c r="AD161" s="9" t="s">
        <v>318</v>
      </c>
      <c r="AE161" s="9" t="s">
        <v>318</v>
      </c>
      <c r="AF161" s="9" t="s">
        <v>318</v>
      </c>
      <c r="AG161" s="9" t="s">
        <v>318</v>
      </c>
      <c r="AH161" s="9" t="s">
        <v>318</v>
      </c>
      <c r="AI161" s="9" t="s">
        <v>318</v>
      </c>
      <c r="AJ161" s="9" t="s">
        <v>318</v>
      </c>
      <c r="AK161" s="9" t="s">
        <v>318</v>
      </c>
      <c r="AL161" s="9" t="s">
        <v>318</v>
      </c>
      <c r="AM161" s="9" t="s">
        <v>318</v>
      </c>
      <c r="AN161" s="9" t="s">
        <v>318</v>
      </c>
      <c r="AO161" s="9"/>
      <c r="AP161" s="9" t="s">
        <v>318</v>
      </c>
      <c r="AQ161" s="9" t="s">
        <v>318</v>
      </c>
      <c r="AR161" s="9" t="s">
        <v>318</v>
      </c>
      <c r="AS161" s="9" t="s">
        <v>318</v>
      </c>
      <c r="AT161" s="9" t="s">
        <v>318</v>
      </c>
      <c r="AU161" s="9" t="s">
        <v>318</v>
      </c>
      <c r="AV161" s="9"/>
      <c r="AW161" s="43"/>
    </row>
    <row r="162" spans="1:49" x14ac:dyDescent="0.25">
      <c r="A162" s="38" t="s">
        <v>574</v>
      </c>
      <c r="B162" s="39" t="s">
        <v>69</v>
      </c>
      <c r="C162" s="39" t="s">
        <v>319</v>
      </c>
      <c r="D162" s="39" t="s">
        <v>318</v>
      </c>
      <c r="E162" s="39" t="s">
        <v>318</v>
      </c>
      <c r="F162" s="39" t="s">
        <v>318</v>
      </c>
      <c r="G162" s="39" t="s">
        <v>319</v>
      </c>
      <c r="H162" s="39" t="s">
        <v>319</v>
      </c>
      <c r="I162" s="39" t="s">
        <v>318</v>
      </c>
      <c r="J162" s="39" t="s">
        <v>319</v>
      </c>
      <c r="K162" s="39" t="s">
        <v>318</v>
      </c>
      <c r="L162" s="39" t="s">
        <v>319</v>
      </c>
      <c r="M162" s="39"/>
      <c r="N162" s="39" t="s">
        <v>319</v>
      </c>
      <c r="O162" s="39" t="s">
        <v>318</v>
      </c>
      <c r="P162" s="39" t="s">
        <v>318</v>
      </c>
      <c r="Q162" s="39" t="s">
        <v>319</v>
      </c>
      <c r="R162" s="39" t="s">
        <v>319</v>
      </c>
      <c r="S162" s="39" t="s">
        <v>319</v>
      </c>
      <c r="T162" s="39" t="s">
        <v>318</v>
      </c>
      <c r="U162" s="39" t="s">
        <v>319</v>
      </c>
      <c r="V162" s="39" t="s">
        <v>319</v>
      </c>
      <c r="W162" s="39" t="s">
        <v>319</v>
      </c>
      <c r="X162" s="39" t="s">
        <v>319</v>
      </c>
      <c r="Y162" s="39"/>
      <c r="Z162" s="39"/>
      <c r="AA162" s="39" t="s">
        <v>319</v>
      </c>
      <c r="AB162" s="39" t="s">
        <v>319</v>
      </c>
      <c r="AC162" s="39" t="s">
        <v>319</v>
      </c>
      <c r="AD162" s="39" t="s">
        <v>318</v>
      </c>
      <c r="AE162" s="39" t="s">
        <v>318</v>
      </c>
      <c r="AF162" s="39" t="s">
        <v>318</v>
      </c>
      <c r="AG162" s="39" t="s">
        <v>319</v>
      </c>
      <c r="AH162" s="39" t="s">
        <v>319</v>
      </c>
      <c r="AI162" s="39" t="s">
        <v>319</v>
      </c>
      <c r="AJ162" s="39" t="s">
        <v>319</v>
      </c>
      <c r="AK162" s="39" t="s">
        <v>318</v>
      </c>
      <c r="AL162" s="39" t="s">
        <v>319</v>
      </c>
      <c r="AM162" s="39" t="s">
        <v>318</v>
      </c>
      <c r="AN162" s="39" t="s">
        <v>318</v>
      </c>
      <c r="AO162" s="39"/>
      <c r="AP162" s="39" t="s">
        <v>318</v>
      </c>
      <c r="AQ162" s="39" t="s">
        <v>319</v>
      </c>
      <c r="AR162" s="39" t="s">
        <v>319</v>
      </c>
      <c r="AS162" s="39" t="s">
        <v>318</v>
      </c>
      <c r="AT162" s="39" t="s">
        <v>319</v>
      </c>
      <c r="AU162" s="39" t="s">
        <v>318</v>
      </c>
      <c r="AV162" s="39"/>
      <c r="AW162" s="40"/>
    </row>
    <row r="163" spans="1:49" x14ac:dyDescent="0.25">
      <c r="A163" s="42" t="s">
        <v>574</v>
      </c>
      <c r="B163" s="9" t="s">
        <v>575</v>
      </c>
      <c r="C163" s="9" t="s">
        <v>318</v>
      </c>
      <c r="D163" s="9" t="s">
        <v>318</v>
      </c>
      <c r="E163" s="9" t="s">
        <v>318</v>
      </c>
      <c r="F163" s="9" t="s">
        <v>318</v>
      </c>
      <c r="G163" s="9" t="s">
        <v>318</v>
      </c>
      <c r="H163" s="9" t="s">
        <v>318</v>
      </c>
      <c r="I163" s="9" t="s">
        <v>318</v>
      </c>
      <c r="J163" s="9" t="s">
        <v>318</v>
      </c>
      <c r="K163" s="9" t="s">
        <v>318</v>
      </c>
      <c r="L163" s="9" t="s">
        <v>318</v>
      </c>
      <c r="M163" s="9"/>
      <c r="N163" s="9" t="s">
        <v>318</v>
      </c>
      <c r="O163" s="9" t="s">
        <v>318</v>
      </c>
      <c r="P163" s="9" t="s">
        <v>318</v>
      </c>
      <c r="Q163" s="9" t="s">
        <v>318</v>
      </c>
      <c r="R163" s="9" t="s">
        <v>318</v>
      </c>
      <c r="S163" s="9" t="s">
        <v>318</v>
      </c>
      <c r="T163" s="9" t="s">
        <v>318</v>
      </c>
      <c r="U163" s="9" t="s">
        <v>318</v>
      </c>
      <c r="V163" s="9" t="s">
        <v>318</v>
      </c>
      <c r="W163" s="9" t="s">
        <v>318</v>
      </c>
      <c r="X163" s="9" t="s">
        <v>318</v>
      </c>
      <c r="Y163" s="9"/>
      <c r="Z163" s="9"/>
      <c r="AA163" s="9" t="s">
        <v>318</v>
      </c>
      <c r="AB163" s="9" t="s">
        <v>318</v>
      </c>
      <c r="AC163" s="9" t="s">
        <v>318</v>
      </c>
      <c r="AD163" s="9" t="s">
        <v>318</v>
      </c>
      <c r="AE163" s="9" t="s">
        <v>318</v>
      </c>
      <c r="AF163" s="9" t="s">
        <v>318</v>
      </c>
      <c r="AG163" s="9" t="s">
        <v>318</v>
      </c>
      <c r="AH163" s="9" t="s">
        <v>318</v>
      </c>
      <c r="AI163" s="9" t="s">
        <v>318</v>
      </c>
      <c r="AJ163" s="9" t="s">
        <v>318</v>
      </c>
      <c r="AK163" s="9" t="s">
        <v>318</v>
      </c>
      <c r="AL163" s="9" t="s">
        <v>318</v>
      </c>
      <c r="AM163" s="9" t="s">
        <v>318</v>
      </c>
      <c r="AN163" s="9" t="s">
        <v>318</v>
      </c>
      <c r="AO163" s="9"/>
      <c r="AP163" s="9" t="s">
        <v>318</v>
      </c>
      <c r="AQ163" s="9" t="s">
        <v>318</v>
      </c>
      <c r="AR163" s="9" t="s">
        <v>318</v>
      </c>
      <c r="AS163" s="9" t="s">
        <v>318</v>
      </c>
      <c r="AT163" s="9" t="s">
        <v>318</v>
      </c>
      <c r="AU163" s="9" t="s">
        <v>319</v>
      </c>
      <c r="AV163" s="9"/>
      <c r="AW163" s="43"/>
    </row>
    <row r="164" spans="1:49" ht="45" x14ac:dyDescent="0.25">
      <c r="A164" s="38" t="s">
        <v>576</v>
      </c>
      <c r="B164" s="39" t="s">
        <v>577</v>
      </c>
      <c r="C164" s="39" t="s">
        <v>318</v>
      </c>
      <c r="D164" s="39" t="s">
        <v>318</v>
      </c>
      <c r="E164" s="39" t="s">
        <v>318</v>
      </c>
      <c r="F164" s="39" t="s">
        <v>318</v>
      </c>
      <c r="G164" s="39" t="s">
        <v>318</v>
      </c>
      <c r="H164" s="39" t="s">
        <v>318</v>
      </c>
      <c r="I164" s="39" t="s">
        <v>318</v>
      </c>
      <c r="J164" s="39" t="s">
        <v>318</v>
      </c>
      <c r="K164" s="39" t="s">
        <v>319</v>
      </c>
      <c r="L164" s="39" t="s">
        <v>318</v>
      </c>
      <c r="M164" s="39"/>
      <c r="N164" s="39" t="s">
        <v>318</v>
      </c>
      <c r="O164" s="39" t="s">
        <v>318</v>
      </c>
      <c r="P164" s="39" t="s">
        <v>318</v>
      </c>
      <c r="Q164" s="39" t="s">
        <v>318</v>
      </c>
      <c r="R164" s="39" t="s">
        <v>318</v>
      </c>
      <c r="S164" s="39" t="s">
        <v>318</v>
      </c>
      <c r="T164" s="39" t="s">
        <v>318</v>
      </c>
      <c r="U164" s="39" t="s">
        <v>319</v>
      </c>
      <c r="V164" s="39" t="s">
        <v>318</v>
      </c>
      <c r="W164" s="39" t="s">
        <v>318</v>
      </c>
      <c r="X164" s="39" t="s">
        <v>318</v>
      </c>
      <c r="Y164" s="39"/>
      <c r="Z164" s="39"/>
      <c r="AA164" s="39" t="s">
        <v>318</v>
      </c>
      <c r="AB164" s="39" t="s">
        <v>318</v>
      </c>
      <c r="AC164" s="39" t="s">
        <v>318</v>
      </c>
      <c r="AD164" s="39" t="s">
        <v>318</v>
      </c>
      <c r="AE164" s="39" t="s">
        <v>318</v>
      </c>
      <c r="AF164" s="39" t="s">
        <v>318</v>
      </c>
      <c r="AG164" s="39" t="s">
        <v>318</v>
      </c>
      <c r="AH164" s="39" t="s">
        <v>318</v>
      </c>
      <c r="AI164" s="39" t="s">
        <v>318</v>
      </c>
      <c r="AJ164" s="39" t="s">
        <v>318</v>
      </c>
      <c r="AK164" s="39" t="s">
        <v>318</v>
      </c>
      <c r="AL164" s="39" t="s">
        <v>318</v>
      </c>
      <c r="AM164" s="39" t="s">
        <v>318</v>
      </c>
      <c r="AN164" s="39" t="s">
        <v>318</v>
      </c>
      <c r="AO164" s="39"/>
      <c r="AP164" s="39" t="s">
        <v>318</v>
      </c>
      <c r="AQ164" s="39" t="s">
        <v>318</v>
      </c>
      <c r="AR164" s="39" t="s">
        <v>318</v>
      </c>
      <c r="AS164" s="39" t="s">
        <v>318</v>
      </c>
      <c r="AT164" s="39" t="s">
        <v>318</v>
      </c>
      <c r="AU164" s="39" t="s">
        <v>318</v>
      </c>
      <c r="AV164" s="39"/>
      <c r="AW164" s="40" t="s">
        <v>578</v>
      </c>
    </row>
    <row r="165" spans="1:49" ht="60" x14ac:dyDescent="0.25">
      <c r="A165" s="42" t="s">
        <v>576</v>
      </c>
      <c r="B165" s="9" t="s">
        <v>131</v>
      </c>
      <c r="C165" s="9" t="s">
        <v>318</v>
      </c>
      <c r="D165" s="9" t="s">
        <v>318</v>
      </c>
      <c r="E165" s="9" t="s">
        <v>318</v>
      </c>
      <c r="F165" s="9" t="s">
        <v>318</v>
      </c>
      <c r="G165" s="9" t="s">
        <v>318</v>
      </c>
      <c r="H165" s="9" t="s">
        <v>318</v>
      </c>
      <c r="I165" s="9" t="s">
        <v>318</v>
      </c>
      <c r="J165" s="9" t="s">
        <v>318</v>
      </c>
      <c r="K165" s="9" t="s">
        <v>318</v>
      </c>
      <c r="L165" s="9" t="s">
        <v>318</v>
      </c>
      <c r="M165" s="9"/>
      <c r="N165" s="9" t="s">
        <v>318</v>
      </c>
      <c r="O165" s="9" t="s">
        <v>318</v>
      </c>
      <c r="P165" s="9" t="s">
        <v>318</v>
      </c>
      <c r="Q165" s="9" t="s">
        <v>318</v>
      </c>
      <c r="R165" s="9" t="s">
        <v>318</v>
      </c>
      <c r="S165" s="9" t="s">
        <v>319</v>
      </c>
      <c r="T165" s="9" t="s">
        <v>318</v>
      </c>
      <c r="U165" s="9" t="s">
        <v>318</v>
      </c>
      <c r="V165" s="9" t="s">
        <v>318</v>
      </c>
      <c r="W165" s="9" t="s">
        <v>318</v>
      </c>
      <c r="X165" s="9" t="s">
        <v>318</v>
      </c>
      <c r="Y165" s="9"/>
      <c r="Z165" s="9"/>
      <c r="AA165" s="9" t="s">
        <v>318</v>
      </c>
      <c r="AB165" s="9" t="s">
        <v>318</v>
      </c>
      <c r="AC165" s="9" t="s">
        <v>318</v>
      </c>
      <c r="AD165" s="9" t="s">
        <v>318</v>
      </c>
      <c r="AE165" s="9" t="s">
        <v>318</v>
      </c>
      <c r="AF165" s="9" t="s">
        <v>318</v>
      </c>
      <c r="AG165" s="9" t="s">
        <v>318</v>
      </c>
      <c r="AH165" s="9" t="s">
        <v>318</v>
      </c>
      <c r="AI165" s="9" t="s">
        <v>318</v>
      </c>
      <c r="AJ165" s="9" t="s">
        <v>318</v>
      </c>
      <c r="AK165" s="9" t="s">
        <v>318</v>
      </c>
      <c r="AL165" s="9" t="s">
        <v>318</v>
      </c>
      <c r="AM165" s="9" t="s">
        <v>318</v>
      </c>
      <c r="AN165" s="9" t="s">
        <v>318</v>
      </c>
      <c r="AO165" s="9"/>
      <c r="AP165" s="9" t="s">
        <v>318</v>
      </c>
      <c r="AQ165" s="9" t="s">
        <v>318</v>
      </c>
      <c r="AR165" s="9" t="s">
        <v>318</v>
      </c>
      <c r="AS165" s="9" t="s">
        <v>318</v>
      </c>
      <c r="AT165" s="9" t="s">
        <v>318</v>
      </c>
      <c r="AU165" s="9" t="s">
        <v>318</v>
      </c>
      <c r="AV165" s="9"/>
      <c r="AW165" s="43" t="s">
        <v>579</v>
      </c>
    </row>
    <row r="166" spans="1:49" ht="30" x14ac:dyDescent="0.25">
      <c r="A166" s="38" t="s">
        <v>576</v>
      </c>
      <c r="B166" s="39" t="s">
        <v>580</v>
      </c>
      <c r="C166" s="39" t="s">
        <v>319</v>
      </c>
      <c r="D166" s="39" t="s">
        <v>318</v>
      </c>
      <c r="E166" s="39" t="s">
        <v>318</v>
      </c>
      <c r="F166" s="39" t="s">
        <v>318</v>
      </c>
      <c r="G166" s="39" t="s">
        <v>319</v>
      </c>
      <c r="H166" s="39" t="s">
        <v>318</v>
      </c>
      <c r="I166" s="39" t="s">
        <v>318</v>
      </c>
      <c r="J166" s="39" t="s">
        <v>318</v>
      </c>
      <c r="K166" s="39" t="s">
        <v>318</v>
      </c>
      <c r="L166" s="39" t="s">
        <v>318</v>
      </c>
      <c r="M166" s="39"/>
      <c r="N166" s="39" t="s">
        <v>319</v>
      </c>
      <c r="O166" s="39" t="s">
        <v>318</v>
      </c>
      <c r="P166" s="39" t="s">
        <v>318</v>
      </c>
      <c r="Q166" s="39" t="s">
        <v>319</v>
      </c>
      <c r="R166" s="39" t="s">
        <v>319</v>
      </c>
      <c r="S166" s="39" t="s">
        <v>319</v>
      </c>
      <c r="T166" s="39" t="s">
        <v>318</v>
      </c>
      <c r="U166" s="39" t="s">
        <v>319</v>
      </c>
      <c r="V166" s="39" t="s">
        <v>318</v>
      </c>
      <c r="W166" s="39" t="s">
        <v>319</v>
      </c>
      <c r="X166" s="39" t="s">
        <v>318</v>
      </c>
      <c r="Y166" s="39"/>
      <c r="Z166" s="39"/>
      <c r="AA166" s="39" t="s">
        <v>319</v>
      </c>
      <c r="AB166" s="39" t="s">
        <v>319</v>
      </c>
      <c r="AC166" s="39" t="s">
        <v>319</v>
      </c>
      <c r="AD166" s="39" t="s">
        <v>318</v>
      </c>
      <c r="AE166" s="39" t="s">
        <v>318</v>
      </c>
      <c r="AF166" s="39" t="s">
        <v>318</v>
      </c>
      <c r="AG166" s="39" t="s">
        <v>319</v>
      </c>
      <c r="AH166" s="39" t="s">
        <v>319</v>
      </c>
      <c r="AI166" s="39" t="s">
        <v>319</v>
      </c>
      <c r="AJ166" s="39" t="s">
        <v>319</v>
      </c>
      <c r="AK166" s="39" t="s">
        <v>318</v>
      </c>
      <c r="AL166" s="39" t="s">
        <v>319</v>
      </c>
      <c r="AM166" s="39" t="s">
        <v>318</v>
      </c>
      <c r="AN166" s="39" t="s">
        <v>318</v>
      </c>
      <c r="AO166" s="39"/>
      <c r="AP166" s="39" t="s">
        <v>318</v>
      </c>
      <c r="AQ166" s="39" t="s">
        <v>319</v>
      </c>
      <c r="AR166" s="39" t="s">
        <v>319</v>
      </c>
      <c r="AS166" s="39" t="s">
        <v>318</v>
      </c>
      <c r="AT166" s="39" t="s">
        <v>319</v>
      </c>
      <c r="AU166" s="39" t="s">
        <v>319</v>
      </c>
      <c r="AV166" s="39"/>
      <c r="AW166" s="40" t="s">
        <v>581</v>
      </c>
    </row>
    <row r="167" spans="1:49" x14ac:dyDescent="0.25">
      <c r="A167" s="42" t="s">
        <v>582</v>
      </c>
      <c r="B167" s="9" t="s">
        <v>167</v>
      </c>
      <c r="C167" s="9" t="s">
        <v>318</v>
      </c>
      <c r="D167" s="9" t="s">
        <v>318</v>
      </c>
      <c r="E167" s="9" t="s">
        <v>318</v>
      </c>
      <c r="F167" s="9" t="s">
        <v>318</v>
      </c>
      <c r="G167" s="9" t="s">
        <v>318</v>
      </c>
      <c r="H167" s="9" t="s">
        <v>318</v>
      </c>
      <c r="I167" s="9" t="s">
        <v>318</v>
      </c>
      <c r="J167" s="9" t="s">
        <v>318</v>
      </c>
      <c r="K167" s="9" t="s">
        <v>318</v>
      </c>
      <c r="L167" s="9" t="s">
        <v>318</v>
      </c>
      <c r="M167" s="9"/>
      <c r="N167" s="9" t="s">
        <v>318</v>
      </c>
      <c r="O167" s="9" t="s">
        <v>318</v>
      </c>
      <c r="P167" s="9" t="s">
        <v>318</v>
      </c>
      <c r="Q167" s="9" t="s">
        <v>318</v>
      </c>
      <c r="R167" s="9" t="s">
        <v>318</v>
      </c>
      <c r="S167" s="9" t="s">
        <v>319</v>
      </c>
      <c r="T167" s="9" t="s">
        <v>318</v>
      </c>
      <c r="U167" s="9" t="s">
        <v>319</v>
      </c>
      <c r="V167" s="9" t="s">
        <v>318</v>
      </c>
      <c r="W167" s="9" t="s">
        <v>318</v>
      </c>
      <c r="X167" s="9" t="s">
        <v>318</v>
      </c>
      <c r="Y167" s="9"/>
      <c r="Z167" s="9"/>
      <c r="AA167" s="9" t="s">
        <v>318</v>
      </c>
      <c r="AB167" s="9" t="s">
        <v>318</v>
      </c>
      <c r="AC167" s="9" t="s">
        <v>318</v>
      </c>
      <c r="AD167" s="9" t="s">
        <v>318</v>
      </c>
      <c r="AE167" s="9" t="s">
        <v>318</v>
      </c>
      <c r="AF167" s="9" t="s">
        <v>318</v>
      </c>
      <c r="AG167" s="9" t="s">
        <v>318</v>
      </c>
      <c r="AH167" s="9" t="s">
        <v>318</v>
      </c>
      <c r="AI167" s="9" t="s">
        <v>318</v>
      </c>
      <c r="AJ167" s="9" t="s">
        <v>319</v>
      </c>
      <c r="AK167" s="9" t="s">
        <v>318</v>
      </c>
      <c r="AL167" s="9" t="s">
        <v>318</v>
      </c>
      <c r="AM167" s="9" t="s">
        <v>318</v>
      </c>
      <c r="AN167" s="9" t="s">
        <v>319</v>
      </c>
      <c r="AO167" s="9"/>
      <c r="AP167" s="9" t="s">
        <v>318</v>
      </c>
      <c r="AQ167" s="9" t="s">
        <v>318</v>
      </c>
      <c r="AR167" s="9" t="s">
        <v>318</v>
      </c>
      <c r="AS167" s="9" t="s">
        <v>318</v>
      </c>
      <c r="AT167" s="9" t="s">
        <v>318</v>
      </c>
      <c r="AU167" s="9" t="s">
        <v>318</v>
      </c>
      <c r="AV167" s="9"/>
      <c r="AW167" s="43"/>
    </row>
    <row r="168" spans="1:49" x14ac:dyDescent="0.25">
      <c r="A168" s="38" t="s">
        <v>583</v>
      </c>
      <c r="B168" s="39" t="s">
        <v>168</v>
      </c>
      <c r="C168" s="39" t="s">
        <v>318</v>
      </c>
      <c r="D168" s="39" t="s">
        <v>318</v>
      </c>
      <c r="E168" s="39" t="s">
        <v>318</v>
      </c>
      <c r="F168" s="39" t="s">
        <v>318</v>
      </c>
      <c r="G168" s="39" t="s">
        <v>318</v>
      </c>
      <c r="H168" s="39" t="s">
        <v>318</v>
      </c>
      <c r="I168" s="39" t="s">
        <v>318</v>
      </c>
      <c r="J168" s="39" t="s">
        <v>318</v>
      </c>
      <c r="K168" s="39" t="s">
        <v>318</v>
      </c>
      <c r="L168" s="39" t="s">
        <v>318</v>
      </c>
      <c r="M168" s="39"/>
      <c r="N168" s="39" t="s">
        <v>318</v>
      </c>
      <c r="O168" s="39" t="s">
        <v>318</v>
      </c>
      <c r="P168" s="39" t="s">
        <v>318</v>
      </c>
      <c r="Q168" s="39" t="s">
        <v>318</v>
      </c>
      <c r="R168" s="39" t="s">
        <v>318</v>
      </c>
      <c r="S168" s="39" t="s">
        <v>318</v>
      </c>
      <c r="T168" s="39" t="s">
        <v>318</v>
      </c>
      <c r="U168" s="39" t="s">
        <v>318</v>
      </c>
      <c r="V168" s="39" t="s">
        <v>318</v>
      </c>
      <c r="W168" s="39" t="s">
        <v>318</v>
      </c>
      <c r="X168" s="39" t="s">
        <v>318</v>
      </c>
      <c r="Y168" s="39"/>
      <c r="Z168" s="39"/>
      <c r="AA168" s="39" t="s">
        <v>318</v>
      </c>
      <c r="AB168" s="39" t="s">
        <v>318</v>
      </c>
      <c r="AC168" s="39" t="s">
        <v>318</v>
      </c>
      <c r="AD168" s="39" t="s">
        <v>318</v>
      </c>
      <c r="AE168" s="39" t="s">
        <v>318</v>
      </c>
      <c r="AF168" s="39" t="s">
        <v>318</v>
      </c>
      <c r="AG168" s="39" t="s">
        <v>319</v>
      </c>
      <c r="AH168" s="39" t="s">
        <v>318</v>
      </c>
      <c r="AI168" s="39" t="s">
        <v>318</v>
      </c>
      <c r="AJ168" s="39" t="s">
        <v>319</v>
      </c>
      <c r="AK168" s="39" t="s">
        <v>318</v>
      </c>
      <c r="AL168" s="39" t="s">
        <v>318</v>
      </c>
      <c r="AM168" s="39" t="s">
        <v>318</v>
      </c>
      <c r="AN168" s="39" t="s">
        <v>318</v>
      </c>
      <c r="AO168" s="39"/>
      <c r="AP168" s="39" t="s">
        <v>318</v>
      </c>
      <c r="AQ168" s="39" t="s">
        <v>318</v>
      </c>
      <c r="AR168" s="39" t="s">
        <v>318</v>
      </c>
      <c r="AS168" s="39" t="s">
        <v>318</v>
      </c>
      <c r="AT168" s="39" t="s">
        <v>318</v>
      </c>
      <c r="AU168" s="39" t="s">
        <v>318</v>
      </c>
      <c r="AV168" s="39"/>
      <c r="AW168" s="40"/>
    </row>
    <row r="169" spans="1:49" x14ac:dyDescent="0.25">
      <c r="A169" s="42" t="s">
        <v>584</v>
      </c>
      <c r="B169" s="9" t="s">
        <v>96</v>
      </c>
      <c r="C169" s="9" t="s">
        <v>319</v>
      </c>
      <c r="D169" s="9" t="s">
        <v>318</v>
      </c>
      <c r="E169" s="9" t="s">
        <v>318</v>
      </c>
      <c r="F169" s="9" t="s">
        <v>318</v>
      </c>
      <c r="G169" s="9" t="s">
        <v>319</v>
      </c>
      <c r="H169" s="9" t="s">
        <v>318</v>
      </c>
      <c r="I169" s="9" t="s">
        <v>318</v>
      </c>
      <c r="J169" s="9" t="s">
        <v>318</v>
      </c>
      <c r="K169" s="9" t="s">
        <v>318</v>
      </c>
      <c r="L169" s="9" t="s">
        <v>319</v>
      </c>
      <c r="M169" s="9"/>
      <c r="N169" s="9" t="s">
        <v>318</v>
      </c>
      <c r="O169" s="9" t="s">
        <v>318</v>
      </c>
      <c r="P169" s="9" t="s">
        <v>318</v>
      </c>
      <c r="Q169" s="9" t="s">
        <v>318</v>
      </c>
      <c r="R169" s="9" t="s">
        <v>318</v>
      </c>
      <c r="S169" s="9" t="s">
        <v>318</v>
      </c>
      <c r="T169" s="9" t="s">
        <v>318</v>
      </c>
      <c r="U169" s="9" t="s">
        <v>319</v>
      </c>
      <c r="V169" s="9" t="s">
        <v>318</v>
      </c>
      <c r="W169" s="9" t="s">
        <v>318</v>
      </c>
      <c r="X169" s="9" t="s">
        <v>318</v>
      </c>
      <c r="Y169" s="9"/>
      <c r="Z169" s="9"/>
      <c r="AA169" s="9" t="s">
        <v>318</v>
      </c>
      <c r="AB169" s="9" t="s">
        <v>319</v>
      </c>
      <c r="AC169" s="9" t="s">
        <v>319</v>
      </c>
      <c r="AD169" s="9" t="s">
        <v>318</v>
      </c>
      <c r="AE169" s="9" t="s">
        <v>318</v>
      </c>
      <c r="AF169" s="9" t="s">
        <v>318</v>
      </c>
      <c r="AG169" s="9" t="s">
        <v>318</v>
      </c>
      <c r="AH169" s="9" t="s">
        <v>319</v>
      </c>
      <c r="AI169" s="9" t="s">
        <v>318</v>
      </c>
      <c r="AJ169" s="9" t="s">
        <v>319</v>
      </c>
      <c r="AK169" s="9" t="s">
        <v>318</v>
      </c>
      <c r="AL169" s="9" t="s">
        <v>319</v>
      </c>
      <c r="AM169" s="9" t="s">
        <v>318</v>
      </c>
      <c r="AN169" s="9" t="s">
        <v>318</v>
      </c>
      <c r="AO169" s="9"/>
      <c r="AP169" s="9" t="s">
        <v>318</v>
      </c>
      <c r="AQ169" s="9" t="s">
        <v>318</v>
      </c>
      <c r="AR169" s="9" t="s">
        <v>318</v>
      </c>
      <c r="AS169" s="9" t="s">
        <v>318</v>
      </c>
      <c r="AT169" s="9" t="s">
        <v>318</v>
      </c>
      <c r="AU169" s="9" t="s">
        <v>318</v>
      </c>
      <c r="AV169" s="9"/>
      <c r="AW169" s="43"/>
    </row>
    <row r="170" spans="1:49" x14ac:dyDescent="0.25">
      <c r="A170" s="38" t="s">
        <v>585</v>
      </c>
      <c r="B170" s="39" t="s">
        <v>586</v>
      </c>
      <c r="C170" s="39" t="s">
        <v>318</v>
      </c>
      <c r="D170" s="39" t="s">
        <v>318</v>
      </c>
      <c r="E170" s="39" t="s">
        <v>318</v>
      </c>
      <c r="F170" s="39" t="s">
        <v>318</v>
      </c>
      <c r="G170" s="39" t="s">
        <v>318</v>
      </c>
      <c r="H170" s="39" t="s">
        <v>318</v>
      </c>
      <c r="I170" s="39" t="s">
        <v>318</v>
      </c>
      <c r="J170" s="39" t="s">
        <v>318</v>
      </c>
      <c r="K170" s="39" t="s">
        <v>318</v>
      </c>
      <c r="L170" s="39" t="s">
        <v>318</v>
      </c>
      <c r="M170" s="39" t="s">
        <v>587</v>
      </c>
      <c r="N170" s="39" t="s">
        <v>318</v>
      </c>
      <c r="O170" s="39" t="s">
        <v>318</v>
      </c>
      <c r="P170" s="39" t="s">
        <v>318</v>
      </c>
      <c r="Q170" s="39" t="s">
        <v>318</v>
      </c>
      <c r="R170" s="39" t="s">
        <v>318</v>
      </c>
      <c r="S170" s="39" t="s">
        <v>318</v>
      </c>
      <c r="T170" s="39" t="s">
        <v>318</v>
      </c>
      <c r="U170" s="39" t="s">
        <v>318</v>
      </c>
      <c r="V170" s="39" t="s">
        <v>318</v>
      </c>
      <c r="W170" s="39" t="s">
        <v>318</v>
      </c>
      <c r="X170" s="39" t="s">
        <v>318</v>
      </c>
      <c r="Y170" s="39"/>
      <c r="Z170" s="39"/>
      <c r="AA170" s="39" t="s">
        <v>318</v>
      </c>
      <c r="AB170" s="39" t="s">
        <v>318</v>
      </c>
      <c r="AC170" s="39" t="s">
        <v>318</v>
      </c>
      <c r="AD170" s="39" t="s">
        <v>318</v>
      </c>
      <c r="AE170" s="39" t="s">
        <v>318</v>
      </c>
      <c r="AF170" s="39" t="s">
        <v>318</v>
      </c>
      <c r="AG170" s="39" t="s">
        <v>318</v>
      </c>
      <c r="AH170" s="39" t="s">
        <v>318</v>
      </c>
      <c r="AI170" s="39" t="s">
        <v>318</v>
      </c>
      <c r="AJ170" s="39" t="s">
        <v>319</v>
      </c>
      <c r="AK170" s="39" t="s">
        <v>318</v>
      </c>
      <c r="AL170" s="39" t="s">
        <v>319</v>
      </c>
      <c r="AM170" s="39" t="s">
        <v>318</v>
      </c>
      <c r="AN170" s="39" t="s">
        <v>318</v>
      </c>
      <c r="AO170" s="39"/>
      <c r="AP170" s="39" t="s">
        <v>318</v>
      </c>
      <c r="AQ170" s="39" t="s">
        <v>318</v>
      </c>
      <c r="AR170" s="39" t="s">
        <v>318</v>
      </c>
      <c r="AS170" s="39" t="s">
        <v>318</v>
      </c>
      <c r="AT170" s="39" t="s">
        <v>318</v>
      </c>
      <c r="AU170" s="39" t="s">
        <v>318</v>
      </c>
      <c r="AV170" s="39"/>
      <c r="AW170" s="40"/>
    </row>
    <row r="171" spans="1:49" x14ac:dyDescent="0.25">
      <c r="A171" s="42" t="s">
        <v>585</v>
      </c>
      <c r="B171" s="9" t="s">
        <v>588</v>
      </c>
      <c r="C171" s="9" t="s">
        <v>318</v>
      </c>
      <c r="D171" s="9" t="s">
        <v>318</v>
      </c>
      <c r="E171" s="9" t="s">
        <v>318</v>
      </c>
      <c r="F171" s="9" t="s">
        <v>318</v>
      </c>
      <c r="G171" s="9" t="s">
        <v>318</v>
      </c>
      <c r="H171" s="9" t="s">
        <v>318</v>
      </c>
      <c r="I171" s="9" t="s">
        <v>318</v>
      </c>
      <c r="J171" s="9" t="s">
        <v>318</v>
      </c>
      <c r="K171" s="9" t="s">
        <v>318</v>
      </c>
      <c r="L171" s="9" t="s">
        <v>318</v>
      </c>
      <c r="M171" s="9"/>
      <c r="N171" s="9" t="s">
        <v>318</v>
      </c>
      <c r="O171" s="9" t="s">
        <v>318</v>
      </c>
      <c r="P171" s="9" t="s">
        <v>318</v>
      </c>
      <c r="Q171" s="9" t="s">
        <v>318</v>
      </c>
      <c r="R171" s="9" t="s">
        <v>318</v>
      </c>
      <c r="S171" s="9" t="s">
        <v>318</v>
      </c>
      <c r="T171" s="9" t="s">
        <v>318</v>
      </c>
      <c r="U171" s="9" t="s">
        <v>318</v>
      </c>
      <c r="V171" s="9" t="s">
        <v>319</v>
      </c>
      <c r="W171" s="9" t="s">
        <v>318</v>
      </c>
      <c r="X171" s="9" t="s">
        <v>318</v>
      </c>
      <c r="Y171" s="9"/>
      <c r="Z171" s="9"/>
      <c r="AA171" s="9" t="s">
        <v>318</v>
      </c>
      <c r="AB171" s="9" t="s">
        <v>318</v>
      </c>
      <c r="AC171" s="9" t="s">
        <v>318</v>
      </c>
      <c r="AD171" s="9" t="s">
        <v>318</v>
      </c>
      <c r="AE171" s="9" t="s">
        <v>318</v>
      </c>
      <c r="AF171" s="9" t="s">
        <v>318</v>
      </c>
      <c r="AG171" s="9" t="s">
        <v>318</v>
      </c>
      <c r="AH171" s="9" t="s">
        <v>318</v>
      </c>
      <c r="AI171" s="9" t="s">
        <v>318</v>
      </c>
      <c r="AJ171" s="9" t="s">
        <v>318</v>
      </c>
      <c r="AK171" s="9" t="s">
        <v>318</v>
      </c>
      <c r="AL171" s="9" t="s">
        <v>318</v>
      </c>
      <c r="AM171" s="9" t="s">
        <v>318</v>
      </c>
      <c r="AN171" s="9" t="s">
        <v>318</v>
      </c>
      <c r="AO171" s="9"/>
      <c r="AP171" s="9" t="s">
        <v>318</v>
      </c>
      <c r="AQ171" s="9" t="s">
        <v>318</v>
      </c>
      <c r="AR171" s="9" t="s">
        <v>318</v>
      </c>
      <c r="AS171" s="9" t="s">
        <v>318</v>
      </c>
      <c r="AT171" s="9" t="s">
        <v>318</v>
      </c>
      <c r="AU171" s="9" t="s">
        <v>318</v>
      </c>
      <c r="AV171" s="9"/>
      <c r="AW171" s="43"/>
    </row>
    <row r="172" spans="1:49" x14ac:dyDescent="0.25">
      <c r="A172" s="38" t="s">
        <v>585</v>
      </c>
      <c r="B172" s="39" t="s">
        <v>589</v>
      </c>
      <c r="C172" s="39" t="s">
        <v>318</v>
      </c>
      <c r="D172" s="39" t="s">
        <v>318</v>
      </c>
      <c r="E172" s="39" t="s">
        <v>318</v>
      </c>
      <c r="F172" s="39" t="s">
        <v>318</v>
      </c>
      <c r="G172" s="39" t="s">
        <v>318</v>
      </c>
      <c r="H172" s="39" t="s">
        <v>318</v>
      </c>
      <c r="I172" s="39" t="s">
        <v>318</v>
      </c>
      <c r="J172" s="39" t="s">
        <v>318</v>
      </c>
      <c r="K172" s="39" t="s">
        <v>318</v>
      </c>
      <c r="L172" s="39" t="s">
        <v>318</v>
      </c>
      <c r="M172" s="39" t="s">
        <v>590</v>
      </c>
      <c r="N172" s="39" t="s">
        <v>318</v>
      </c>
      <c r="O172" s="39" t="s">
        <v>318</v>
      </c>
      <c r="P172" s="39" t="s">
        <v>318</v>
      </c>
      <c r="Q172" s="39" t="s">
        <v>318</v>
      </c>
      <c r="R172" s="39" t="s">
        <v>318</v>
      </c>
      <c r="S172" s="39" t="s">
        <v>318</v>
      </c>
      <c r="T172" s="39" t="s">
        <v>318</v>
      </c>
      <c r="U172" s="39" t="s">
        <v>318</v>
      </c>
      <c r="V172" s="39" t="s">
        <v>318</v>
      </c>
      <c r="W172" s="39" t="s">
        <v>318</v>
      </c>
      <c r="X172" s="39" t="s">
        <v>318</v>
      </c>
      <c r="Y172" s="39"/>
      <c r="Z172" s="39"/>
      <c r="AA172" s="39" t="s">
        <v>318</v>
      </c>
      <c r="AB172" s="39" t="s">
        <v>318</v>
      </c>
      <c r="AC172" s="39" t="s">
        <v>318</v>
      </c>
      <c r="AD172" s="39" t="s">
        <v>318</v>
      </c>
      <c r="AE172" s="39" t="s">
        <v>318</v>
      </c>
      <c r="AF172" s="39" t="s">
        <v>318</v>
      </c>
      <c r="AG172" s="39" t="s">
        <v>318</v>
      </c>
      <c r="AH172" s="39" t="s">
        <v>318</v>
      </c>
      <c r="AI172" s="39" t="s">
        <v>318</v>
      </c>
      <c r="AJ172" s="39" t="s">
        <v>318</v>
      </c>
      <c r="AK172" s="39" t="s">
        <v>318</v>
      </c>
      <c r="AL172" s="39" t="s">
        <v>318</v>
      </c>
      <c r="AM172" s="39" t="s">
        <v>318</v>
      </c>
      <c r="AN172" s="39" t="s">
        <v>318</v>
      </c>
      <c r="AO172" s="39"/>
      <c r="AP172" s="39" t="s">
        <v>318</v>
      </c>
      <c r="AQ172" s="39" t="s">
        <v>318</v>
      </c>
      <c r="AR172" s="39" t="s">
        <v>318</v>
      </c>
      <c r="AS172" s="39" t="s">
        <v>318</v>
      </c>
      <c r="AT172" s="39" t="s">
        <v>318</v>
      </c>
      <c r="AU172" s="39" t="s">
        <v>318</v>
      </c>
      <c r="AV172" s="39"/>
      <c r="AW172" s="40"/>
    </row>
    <row r="173" spans="1:49" x14ac:dyDescent="0.25">
      <c r="A173" s="42" t="s">
        <v>585</v>
      </c>
      <c r="B173" s="9" t="s">
        <v>591</v>
      </c>
      <c r="C173" s="9" t="s">
        <v>318</v>
      </c>
      <c r="D173" s="9" t="s">
        <v>318</v>
      </c>
      <c r="E173" s="9" t="s">
        <v>318</v>
      </c>
      <c r="F173" s="9" t="s">
        <v>318</v>
      </c>
      <c r="G173" s="9" t="s">
        <v>318</v>
      </c>
      <c r="H173" s="9" t="s">
        <v>318</v>
      </c>
      <c r="I173" s="9" t="s">
        <v>318</v>
      </c>
      <c r="J173" s="9" t="s">
        <v>318</v>
      </c>
      <c r="K173" s="9" t="s">
        <v>318</v>
      </c>
      <c r="L173" s="9" t="s">
        <v>318</v>
      </c>
      <c r="M173" s="9"/>
      <c r="N173" s="9" t="s">
        <v>318</v>
      </c>
      <c r="O173" s="9" t="s">
        <v>318</v>
      </c>
      <c r="P173" s="9" t="s">
        <v>318</v>
      </c>
      <c r="Q173" s="9" t="s">
        <v>318</v>
      </c>
      <c r="R173" s="9" t="s">
        <v>318</v>
      </c>
      <c r="S173" s="9" t="s">
        <v>318</v>
      </c>
      <c r="T173" s="9" t="s">
        <v>318</v>
      </c>
      <c r="U173" s="9" t="s">
        <v>318</v>
      </c>
      <c r="V173" s="9" t="s">
        <v>318</v>
      </c>
      <c r="W173" s="9" t="s">
        <v>318</v>
      </c>
      <c r="X173" s="9" t="s">
        <v>318</v>
      </c>
      <c r="Y173" s="9"/>
      <c r="Z173" s="9"/>
      <c r="AA173" s="9" t="s">
        <v>318</v>
      </c>
      <c r="AB173" s="9" t="s">
        <v>318</v>
      </c>
      <c r="AC173" s="9" t="s">
        <v>318</v>
      </c>
      <c r="AD173" s="9" t="s">
        <v>318</v>
      </c>
      <c r="AE173" s="9" t="s">
        <v>318</v>
      </c>
      <c r="AF173" s="9" t="s">
        <v>318</v>
      </c>
      <c r="AG173" s="9" t="s">
        <v>318</v>
      </c>
      <c r="AH173" s="9" t="s">
        <v>318</v>
      </c>
      <c r="AI173" s="9" t="s">
        <v>318</v>
      </c>
      <c r="AJ173" s="9" t="s">
        <v>318</v>
      </c>
      <c r="AK173" s="9" t="s">
        <v>318</v>
      </c>
      <c r="AL173" s="9" t="s">
        <v>318</v>
      </c>
      <c r="AM173" s="9" t="s">
        <v>318</v>
      </c>
      <c r="AN173" s="9" t="s">
        <v>318</v>
      </c>
      <c r="AO173" s="9"/>
      <c r="AP173" s="9" t="s">
        <v>318</v>
      </c>
      <c r="AQ173" s="9" t="s">
        <v>318</v>
      </c>
      <c r="AR173" s="9" t="s">
        <v>318</v>
      </c>
      <c r="AS173" s="9" t="s">
        <v>318</v>
      </c>
      <c r="AT173" s="9" t="s">
        <v>318</v>
      </c>
      <c r="AU173" s="9" t="s">
        <v>318</v>
      </c>
      <c r="AV173" s="9"/>
      <c r="AW173" s="43"/>
    </row>
    <row r="174" spans="1:49" x14ac:dyDescent="0.25">
      <c r="A174" s="38" t="s">
        <v>585</v>
      </c>
      <c r="B174" s="39" t="s">
        <v>170</v>
      </c>
      <c r="C174" s="39" t="s">
        <v>318</v>
      </c>
      <c r="D174" s="39" t="s">
        <v>318</v>
      </c>
      <c r="E174" s="39" t="s">
        <v>318</v>
      </c>
      <c r="F174" s="39" t="s">
        <v>318</v>
      </c>
      <c r="G174" s="39" t="s">
        <v>318</v>
      </c>
      <c r="H174" s="39" t="s">
        <v>318</v>
      </c>
      <c r="I174" s="39" t="s">
        <v>318</v>
      </c>
      <c r="J174" s="39" t="s">
        <v>318</v>
      </c>
      <c r="K174" s="39" t="s">
        <v>318</v>
      </c>
      <c r="L174" s="39" t="s">
        <v>318</v>
      </c>
      <c r="M174" s="39" t="s">
        <v>592</v>
      </c>
      <c r="N174" s="39" t="s">
        <v>318</v>
      </c>
      <c r="O174" s="39" t="s">
        <v>318</v>
      </c>
      <c r="P174" s="39" t="s">
        <v>318</v>
      </c>
      <c r="Q174" s="39" t="s">
        <v>318</v>
      </c>
      <c r="R174" s="39" t="s">
        <v>318</v>
      </c>
      <c r="S174" s="39" t="s">
        <v>318</v>
      </c>
      <c r="T174" s="39" t="s">
        <v>318</v>
      </c>
      <c r="U174" s="39" t="s">
        <v>318</v>
      </c>
      <c r="V174" s="39" t="s">
        <v>318</v>
      </c>
      <c r="W174" s="39" t="s">
        <v>318</v>
      </c>
      <c r="X174" s="39" t="s">
        <v>318</v>
      </c>
      <c r="Y174" s="39"/>
      <c r="Z174" s="39"/>
      <c r="AA174" s="39" t="s">
        <v>318</v>
      </c>
      <c r="AB174" s="39" t="s">
        <v>318</v>
      </c>
      <c r="AC174" s="39" t="s">
        <v>318</v>
      </c>
      <c r="AD174" s="39" t="s">
        <v>318</v>
      </c>
      <c r="AE174" s="39" t="s">
        <v>318</v>
      </c>
      <c r="AF174" s="39" t="s">
        <v>318</v>
      </c>
      <c r="AG174" s="39" t="s">
        <v>318</v>
      </c>
      <c r="AH174" s="39" t="s">
        <v>318</v>
      </c>
      <c r="AI174" s="39" t="s">
        <v>318</v>
      </c>
      <c r="AJ174" s="39" t="s">
        <v>318</v>
      </c>
      <c r="AK174" s="39" t="s">
        <v>318</v>
      </c>
      <c r="AL174" s="39" t="s">
        <v>318</v>
      </c>
      <c r="AM174" s="39" t="s">
        <v>318</v>
      </c>
      <c r="AN174" s="39" t="s">
        <v>318</v>
      </c>
      <c r="AO174" s="39"/>
      <c r="AP174" s="39" t="s">
        <v>318</v>
      </c>
      <c r="AQ174" s="39" t="s">
        <v>318</v>
      </c>
      <c r="AR174" s="39" t="s">
        <v>318</v>
      </c>
      <c r="AS174" s="39" t="s">
        <v>318</v>
      </c>
      <c r="AT174" s="39" t="s">
        <v>319</v>
      </c>
      <c r="AU174" s="39" t="s">
        <v>318</v>
      </c>
      <c r="AV174" s="39"/>
      <c r="AW174" s="40"/>
    </row>
    <row r="175" spans="1:49" x14ac:dyDescent="0.25">
      <c r="A175" s="42" t="s">
        <v>585</v>
      </c>
      <c r="B175" s="9" t="s">
        <v>171</v>
      </c>
      <c r="C175" s="9" t="s">
        <v>318</v>
      </c>
      <c r="D175" s="9" t="s">
        <v>318</v>
      </c>
      <c r="E175" s="9" t="s">
        <v>318</v>
      </c>
      <c r="F175" s="9" t="s">
        <v>318</v>
      </c>
      <c r="G175" s="9" t="s">
        <v>318</v>
      </c>
      <c r="H175" s="9" t="s">
        <v>318</v>
      </c>
      <c r="I175" s="9" t="s">
        <v>318</v>
      </c>
      <c r="J175" s="9" t="s">
        <v>318</v>
      </c>
      <c r="K175" s="9" t="s">
        <v>318</v>
      </c>
      <c r="L175" s="9" t="s">
        <v>318</v>
      </c>
      <c r="M175" s="9" t="s">
        <v>593</v>
      </c>
      <c r="N175" s="9" t="s">
        <v>318</v>
      </c>
      <c r="O175" s="9" t="s">
        <v>318</v>
      </c>
      <c r="P175" s="9" t="s">
        <v>318</v>
      </c>
      <c r="Q175" s="9" t="s">
        <v>318</v>
      </c>
      <c r="R175" s="9" t="s">
        <v>318</v>
      </c>
      <c r="S175" s="9" t="s">
        <v>318</v>
      </c>
      <c r="T175" s="9" t="s">
        <v>318</v>
      </c>
      <c r="U175" s="9" t="s">
        <v>318</v>
      </c>
      <c r="V175" s="9" t="s">
        <v>318</v>
      </c>
      <c r="W175" s="9" t="s">
        <v>318</v>
      </c>
      <c r="X175" s="9" t="s">
        <v>318</v>
      </c>
      <c r="Y175" s="9"/>
      <c r="Z175" s="9"/>
      <c r="AA175" s="9" t="s">
        <v>318</v>
      </c>
      <c r="AB175" s="9" t="s">
        <v>318</v>
      </c>
      <c r="AC175" s="9" t="s">
        <v>318</v>
      </c>
      <c r="AD175" s="9" t="s">
        <v>318</v>
      </c>
      <c r="AE175" s="9" t="s">
        <v>318</v>
      </c>
      <c r="AF175" s="9" t="s">
        <v>318</v>
      </c>
      <c r="AG175" s="9" t="s">
        <v>318</v>
      </c>
      <c r="AH175" s="9" t="s">
        <v>318</v>
      </c>
      <c r="AI175" s="9" t="s">
        <v>318</v>
      </c>
      <c r="AJ175" s="9" t="s">
        <v>318</v>
      </c>
      <c r="AK175" s="9" t="s">
        <v>318</v>
      </c>
      <c r="AL175" s="9" t="s">
        <v>318</v>
      </c>
      <c r="AM175" s="9" t="s">
        <v>318</v>
      </c>
      <c r="AN175" s="9" t="s">
        <v>318</v>
      </c>
      <c r="AO175" s="9"/>
      <c r="AP175" s="9" t="s">
        <v>318</v>
      </c>
      <c r="AQ175" s="9" t="s">
        <v>318</v>
      </c>
      <c r="AR175" s="9" t="s">
        <v>318</v>
      </c>
      <c r="AS175" s="9" t="s">
        <v>318</v>
      </c>
      <c r="AT175" s="9" t="s">
        <v>318</v>
      </c>
      <c r="AU175" s="9" t="s">
        <v>318</v>
      </c>
      <c r="AV175" s="9"/>
      <c r="AW175" s="43"/>
    </row>
    <row r="176" spans="1:49" x14ac:dyDescent="0.25">
      <c r="A176" s="38" t="s">
        <v>594</v>
      </c>
      <c r="B176" s="39" t="s">
        <v>595</v>
      </c>
      <c r="C176" s="39" t="s">
        <v>318</v>
      </c>
      <c r="D176" s="39" t="s">
        <v>318</v>
      </c>
      <c r="E176" s="39" t="s">
        <v>318</v>
      </c>
      <c r="F176" s="39" t="s">
        <v>318</v>
      </c>
      <c r="G176" s="39" t="s">
        <v>318</v>
      </c>
      <c r="H176" s="39" t="s">
        <v>318</v>
      </c>
      <c r="I176" s="39" t="s">
        <v>318</v>
      </c>
      <c r="J176" s="39" t="s">
        <v>318</v>
      </c>
      <c r="K176" s="39" t="s">
        <v>318</v>
      </c>
      <c r="L176" s="39" t="s">
        <v>318</v>
      </c>
      <c r="M176" s="39"/>
      <c r="N176" s="39" t="s">
        <v>318</v>
      </c>
      <c r="O176" s="39" t="s">
        <v>318</v>
      </c>
      <c r="P176" s="39" t="s">
        <v>318</v>
      </c>
      <c r="Q176" s="39" t="s">
        <v>318</v>
      </c>
      <c r="R176" s="39" t="s">
        <v>318</v>
      </c>
      <c r="S176" s="39" t="s">
        <v>318</v>
      </c>
      <c r="T176" s="39" t="s">
        <v>318</v>
      </c>
      <c r="U176" s="39" t="s">
        <v>318</v>
      </c>
      <c r="V176" s="39" t="s">
        <v>318</v>
      </c>
      <c r="W176" s="39" t="s">
        <v>318</v>
      </c>
      <c r="X176" s="39" t="s">
        <v>318</v>
      </c>
      <c r="Y176" s="39"/>
      <c r="Z176" s="39"/>
      <c r="AA176" s="39" t="s">
        <v>318</v>
      </c>
      <c r="AB176" s="39" t="s">
        <v>318</v>
      </c>
      <c r="AC176" s="39" t="s">
        <v>318</v>
      </c>
      <c r="AD176" s="39" t="s">
        <v>318</v>
      </c>
      <c r="AE176" s="39" t="s">
        <v>318</v>
      </c>
      <c r="AF176" s="39" t="s">
        <v>318</v>
      </c>
      <c r="AG176" s="39" t="s">
        <v>318</v>
      </c>
      <c r="AH176" s="39" t="s">
        <v>318</v>
      </c>
      <c r="AI176" s="39" t="s">
        <v>318</v>
      </c>
      <c r="AJ176" s="39" t="s">
        <v>318</v>
      </c>
      <c r="AK176" s="39" t="s">
        <v>318</v>
      </c>
      <c r="AL176" s="39" t="s">
        <v>318</v>
      </c>
      <c r="AM176" s="39" t="s">
        <v>318</v>
      </c>
      <c r="AN176" s="39" t="s">
        <v>318</v>
      </c>
      <c r="AO176" s="39"/>
      <c r="AP176" s="39" t="s">
        <v>318</v>
      </c>
      <c r="AQ176" s="39" t="s">
        <v>318</v>
      </c>
      <c r="AR176" s="39" t="s">
        <v>318</v>
      </c>
      <c r="AS176" s="39" t="s">
        <v>318</v>
      </c>
      <c r="AT176" s="39" t="s">
        <v>318</v>
      </c>
      <c r="AU176" s="39" t="s">
        <v>318</v>
      </c>
      <c r="AV176" s="39"/>
      <c r="AW176" s="40"/>
    </row>
    <row r="177" spans="1:49" x14ac:dyDescent="0.25">
      <c r="A177" s="42" t="s">
        <v>594</v>
      </c>
      <c r="B177" s="9" t="s">
        <v>596</v>
      </c>
      <c r="C177" s="9" t="s">
        <v>318</v>
      </c>
      <c r="D177" s="9" t="s">
        <v>318</v>
      </c>
      <c r="E177" s="9" t="s">
        <v>318</v>
      </c>
      <c r="F177" s="9" t="s">
        <v>318</v>
      </c>
      <c r="G177" s="9" t="s">
        <v>318</v>
      </c>
      <c r="H177" s="9" t="s">
        <v>318</v>
      </c>
      <c r="I177" s="9" t="s">
        <v>318</v>
      </c>
      <c r="J177" s="9" t="s">
        <v>318</v>
      </c>
      <c r="K177" s="9" t="s">
        <v>318</v>
      </c>
      <c r="L177" s="9" t="s">
        <v>318</v>
      </c>
      <c r="M177" s="9"/>
      <c r="N177" s="9" t="s">
        <v>318</v>
      </c>
      <c r="O177" s="9" t="s">
        <v>318</v>
      </c>
      <c r="P177" s="9" t="s">
        <v>318</v>
      </c>
      <c r="Q177" s="9" t="s">
        <v>318</v>
      </c>
      <c r="R177" s="9" t="s">
        <v>318</v>
      </c>
      <c r="S177" s="9" t="s">
        <v>318</v>
      </c>
      <c r="T177" s="9" t="s">
        <v>318</v>
      </c>
      <c r="U177" s="9" t="s">
        <v>318</v>
      </c>
      <c r="V177" s="9" t="s">
        <v>318</v>
      </c>
      <c r="W177" s="9" t="s">
        <v>318</v>
      </c>
      <c r="X177" s="9" t="s">
        <v>318</v>
      </c>
      <c r="Y177" s="9"/>
      <c r="Z177" s="9"/>
      <c r="AA177" s="9" t="s">
        <v>318</v>
      </c>
      <c r="AB177" s="9" t="s">
        <v>318</v>
      </c>
      <c r="AC177" s="9" t="s">
        <v>318</v>
      </c>
      <c r="AD177" s="9" t="s">
        <v>318</v>
      </c>
      <c r="AE177" s="9" t="s">
        <v>318</v>
      </c>
      <c r="AF177" s="9" t="s">
        <v>318</v>
      </c>
      <c r="AG177" s="9" t="s">
        <v>318</v>
      </c>
      <c r="AH177" s="9" t="s">
        <v>318</v>
      </c>
      <c r="AI177" s="9" t="s">
        <v>318</v>
      </c>
      <c r="AJ177" s="9" t="s">
        <v>318</v>
      </c>
      <c r="AK177" s="9" t="s">
        <v>318</v>
      </c>
      <c r="AL177" s="9" t="s">
        <v>319</v>
      </c>
      <c r="AM177" s="9" t="s">
        <v>318</v>
      </c>
      <c r="AN177" s="9" t="s">
        <v>318</v>
      </c>
      <c r="AO177" s="9"/>
      <c r="AP177" s="9" t="s">
        <v>318</v>
      </c>
      <c r="AQ177" s="9" t="s">
        <v>318</v>
      </c>
      <c r="AR177" s="9" t="s">
        <v>318</v>
      </c>
      <c r="AS177" s="9" t="s">
        <v>318</v>
      </c>
      <c r="AT177" s="9" t="s">
        <v>318</v>
      </c>
      <c r="AU177" s="9" t="s">
        <v>318</v>
      </c>
      <c r="AV177" s="9"/>
      <c r="AW177" s="43"/>
    </row>
    <row r="178" spans="1:49" x14ac:dyDescent="0.25">
      <c r="A178" s="38" t="s">
        <v>594</v>
      </c>
      <c r="B178" s="39" t="s">
        <v>173</v>
      </c>
      <c r="C178" s="39" t="s">
        <v>318</v>
      </c>
      <c r="D178" s="39" t="s">
        <v>318</v>
      </c>
      <c r="E178" s="39" t="s">
        <v>318</v>
      </c>
      <c r="F178" s="39" t="s">
        <v>318</v>
      </c>
      <c r="G178" s="39" t="s">
        <v>318</v>
      </c>
      <c r="H178" s="39" t="s">
        <v>318</v>
      </c>
      <c r="I178" s="39" t="s">
        <v>318</v>
      </c>
      <c r="J178" s="39" t="s">
        <v>318</v>
      </c>
      <c r="K178" s="39" t="s">
        <v>318</v>
      </c>
      <c r="L178" s="39" t="s">
        <v>318</v>
      </c>
      <c r="M178" s="39" t="s">
        <v>597</v>
      </c>
      <c r="N178" s="39" t="s">
        <v>318</v>
      </c>
      <c r="O178" s="39" t="s">
        <v>318</v>
      </c>
      <c r="P178" s="39" t="s">
        <v>318</v>
      </c>
      <c r="Q178" s="39" t="s">
        <v>318</v>
      </c>
      <c r="R178" s="39" t="s">
        <v>318</v>
      </c>
      <c r="S178" s="39" t="s">
        <v>318</v>
      </c>
      <c r="T178" s="39" t="s">
        <v>318</v>
      </c>
      <c r="U178" s="39" t="s">
        <v>318</v>
      </c>
      <c r="V178" s="39" t="s">
        <v>318</v>
      </c>
      <c r="W178" s="39" t="s">
        <v>318</v>
      </c>
      <c r="X178" s="39" t="s">
        <v>318</v>
      </c>
      <c r="Y178" s="39"/>
      <c r="Z178" s="39"/>
      <c r="AA178" s="39" t="s">
        <v>318</v>
      </c>
      <c r="AB178" s="39" t="s">
        <v>318</v>
      </c>
      <c r="AC178" s="39" t="s">
        <v>319</v>
      </c>
      <c r="AD178" s="39" t="s">
        <v>318</v>
      </c>
      <c r="AE178" s="39" t="s">
        <v>318</v>
      </c>
      <c r="AF178" s="39" t="s">
        <v>318</v>
      </c>
      <c r="AG178" s="39" t="s">
        <v>319</v>
      </c>
      <c r="AH178" s="39" t="s">
        <v>318</v>
      </c>
      <c r="AI178" s="39" t="s">
        <v>318</v>
      </c>
      <c r="AJ178" s="39" t="s">
        <v>319</v>
      </c>
      <c r="AK178" s="39" t="s">
        <v>318</v>
      </c>
      <c r="AL178" s="39" t="s">
        <v>318</v>
      </c>
      <c r="AM178" s="39" t="s">
        <v>318</v>
      </c>
      <c r="AN178" s="39" t="s">
        <v>318</v>
      </c>
      <c r="AO178" s="39"/>
      <c r="AP178" s="39" t="s">
        <v>318</v>
      </c>
      <c r="AQ178" s="39" t="s">
        <v>318</v>
      </c>
      <c r="AR178" s="39" t="s">
        <v>318</v>
      </c>
      <c r="AS178" s="39" t="s">
        <v>318</v>
      </c>
      <c r="AT178" s="39" t="s">
        <v>318</v>
      </c>
      <c r="AU178" s="39" t="s">
        <v>318</v>
      </c>
      <c r="AV178" s="39"/>
      <c r="AW178" s="40"/>
    </row>
    <row r="179" spans="1:49" x14ac:dyDescent="0.25">
      <c r="A179" s="42" t="s">
        <v>598</v>
      </c>
      <c r="B179" s="9" t="s">
        <v>97</v>
      </c>
      <c r="C179" s="9" t="s">
        <v>323</v>
      </c>
      <c r="D179" s="9" t="s">
        <v>323</v>
      </c>
      <c r="E179" s="9" t="s">
        <v>323</v>
      </c>
      <c r="F179" s="9" t="s">
        <v>323</v>
      </c>
      <c r="G179" s="9" t="s">
        <v>323</v>
      </c>
      <c r="H179" s="9" t="s">
        <v>318</v>
      </c>
      <c r="I179" s="9" t="s">
        <v>318</v>
      </c>
      <c r="J179" s="9" t="s">
        <v>319</v>
      </c>
      <c r="K179" s="9" t="s">
        <v>323</v>
      </c>
      <c r="L179" s="9" t="s">
        <v>323</v>
      </c>
      <c r="M179" s="9"/>
      <c r="N179" s="9" t="s">
        <v>319</v>
      </c>
      <c r="O179" s="9" t="s">
        <v>323</v>
      </c>
      <c r="P179" s="9" t="s">
        <v>318</v>
      </c>
      <c r="Q179" s="9" t="s">
        <v>318</v>
      </c>
      <c r="R179" s="9" t="s">
        <v>318</v>
      </c>
      <c r="S179" s="9" t="s">
        <v>318</v>
      </c>
      <c r="T179" s="9" t="s">
        <v>318</v>
      </c>
      <c r="U179" s="9" t="s">
        <v>319</v>
      </c>
      <c r="V179" s="9" t="s">
        <v>319</v>
      </c>
      <c r="W179" s="9" t="s">
        <v>323</v>
      </c>
      <c r="X179" s="9" t="s">
        <v>323</v>
      </c>
      <c r="Y179" s="9"/>
      <c r="Z179" s="9"/>
      <c r="AA179" s="9" t="s">
        <v>319</v>
      </c>
      <c r="AB179" s="9" t="s">
        <v>318</v>
      </c>
      <c r="AC179" s="9" t="s">
        <v>319</v>
      </c>
      <c r="AD179" s="9" t="s">
        <v>318</v>
      </c>
      <c r="AE179" s="9" t="s">
        <v>318</v>
      </c>
      <c r="AF179" s="9" t="s">
        <v>318</v>
      </c>
      <c r="AG179" s="9" t="s">
        <v>318</v>
      </c>
      <c r="AH179" s="9" t="s">
        <v>318</v>
      </c>
      <c r="AI179" s="9" t="s">
        <v>318</v>
      </c>
      <c r="AJ179" s="9" t="s">
        <v>318</v>
      </c>
      <c r="AK179" s="9" t="s">
        <v>318</v>
      </c>
      <c r="AL179" s="9" t="s">
        <v>318</v>
      </c>
      <c r="AM179" s="9" t="s">
        <v>318</v>
      </c>
      <c r="AN179" s="9" t="s">
        <v>318</v>
      </c>
      <c r="AO179" s="9"/>
      <c r="AP179" s="9" t="s">
        <v>318</v>
      </c>
      <c r="AQ179" s="9" t="s">
        <v>318</v>
      </c>
      <c r="AR179" s="9" t="s">
        <v>318</v>
      </c>
      <c r="AS179" s="9" t="s">
        <v>318</v>
      </c>
      <c r="AT179" s="9" t="s">
        <v>318</v>
      </c>
      <c r="AU179" s="9" t="s">
        <v>318</v>
      </c>
      <c r="AV179" s="9"/>
      <c r="AW179" s="43"/>
    </row>
    <row r="180" spans="1:49" x14ac:dyDescent="0.25">
      <c r="A180" s="38" t="s">
        <v>598</v>
      </c>
      <c r="B180" s="39" t="s">
        <v>599</v>
      </c>
      <c r="C180" s="39" t="s">
        <v>323</v>
      </c>
      <c r="D180" s="39" t="s">
        <v>318</v>
      </c>
      <c r="E180" s="39" t="s">
        <v>318</v>
      </c>
      <c r="F180" s="39" t="s">
        <v>318</v>
      </c>
      <c r="G180" s="39" t="s">
        <v>323</v>
      </c>
      <c r="H180" s="39" t="s">
        <v>318</v>
      </c>
      <c r="I180" s="39" t="s">
        <v>323</v>
      </c>
      <c r="J180" s="39" t="s">
        <v>318</v>
      </c>
      <c r="K180" s="39" t="s">
        <v>318</v>
      </c>
      <c r="L180" s="39" t="s">
        <v>318</v>
      </c>
      <c r="M180" s="39" t="s">
        <v>451</v>
      </c>
      <c r="N180" s="39" t="s">
        <v>318</v>
      </c>
      <c r="O180" s="39" t="s">
        <v>318</v>
      </c>
      <c r="P180" s="39" t="s">
        <v>318</v>
      </c>
      <c r="Q180" s="39" t="s">
        <v>318</v>
      </c>
      <c r="R180" s="39" t="s">
        <v>318</v>
      </c>
      <c r="S180" s="39" t="s">
        <v>318</v>
      </c>
      <c r="T180" s="39" t="s">
        <v>323</v>
      </c>
      <c r="U180" s="39" t="s">
        <v>318</v>
      </c>
      <c r="V180" s="39" t="s">
        <v>319</v>
      </c>
      <c r="W180" s="39" t="s">
        <v>318</v>
      </c>
      <c r="X180" s="39" t="s">
        <v>318</v>
      </c>
      <c r="Y180" s="39"/>
      <c r="Z180" s="39"/>
      <c r="AA180" s="39" t="s">
        <v>323</v>
      </c>
      <c r="AB180" s="39" t="s">
        <v>323</v>
      </c>
      <c r="AC180" s="39" t="s">
        <v>323</v>
      </c>
      <c r="AD180" s="39" t="s">
        <v>323</v>
      </c>
      <c r="AE180" s="39" t="s">
        <v>323</v>
      </c>
      <c r="AF180" s="39" t="s">
        <v>323</v>
      </c>
      <c r="AG180" s="39" t="s">
        <v>323</v>
      </c>
      <c r="AH180" s="39" t="s">
        <v>323</v>
      </c>
      <c r="AI180" s="39" t="s">
        <v>323</v>
      </c>
      <c r="AJ180" s="39" t="s">
        <v>323</v>
      </c>
      <c r="AK180" s="39" t="s">
        <v>323</v>
      </c>
      <c r="AL180" s="39" t="s">
        <v>323</v>
      </c>
      <c r="AM180" s="39" t="s">
        <v>323</v>
      </c>
      <c r="AN180" s="39" t="s">
        <v>318</v>
      </c>
      <c r="AO180" s="39"/>
      <c r="AP180" s="39" t="s">
        <v>318</v>
      </c>
      <c r="AQ180" s="39" t="s">
        <v>323</v>
      </c>
      <c r="AR180" s="39" t="s">
        <v>318</v>
      </c>
      <c r="AS180" s="39" t="s">
        <v>318</v>
      </c>
      <c r="AT180" s="39" t="s">
        <v>323</v>
      </c>
      <c r="AU180" s="39" t="s">
        <v>323</v>
      </c>
      <c r="AV180" s="39"/>
      <c r="AW180" s="40"/>
    </row>
    <row r="181" spans="1:49" x14ac:dyDescent="0.25">
      <c r="A181" s="42" t="s">
        <v>598</v>
      </c>
      <c r="B181" s="9" t="s">
        <v>600</v>
      </c>
      <c r="C181" s="9" t="s">
        <v>323</v>
      </c>
      <c r="D181" s="9" t="s">
        <v>323</v>
      </c>
      <c r="E181" s="9" t="s">
        <v>323</v>
      </c>
      <c r="F181" s="9" t="s">
        <v>323</v>
      </c>
      <c r="G181" s="9" t="s">
        <v>323</v>
      </c>
      <c r="H181" s="9" t="s">
        <v>323</v>
      </c>
      <c r="I181" s="9" t="s">
        <v>323</v>
      </c>
      <c r="J181" s="9" t="s">
        <v>323</v>
      </c>
      <c r="K181" s="9" t="s">
        <v>323</v>
      </c>
      <c r="L181" s="9" t="s">
        <v>323</v>
      </c>
      <c r="M181" s="9"/>
      <c r="N181" s="9" t="s">
        <v>318</v>
      </c>
      <c r="O181" s="9" t="s">
        <v>318</v>
      </c>
      <c r="P181" s="9" t="s">
        <v>318</v>
      </c>
      <c r="Q181" s="9" t="s">
        <v>318</v>
      </c>
      <c r="R181" s="9" t="s">
        <v>318</v>
      </c>
      <c r="S181" s="9" t="s">
        <v>318</v>
      </c>
      <c r="T181" s="9" t="s">
        <v>318</v>
      </c>
      <c r="U181" s="9" t="s">
        <v>318</v>
      </c>
      <c r="V181" s="9" t="s">
        <v>318</v>
      </c>
      <c r="W181" s="9" t="s">
        <v>318</v>
      </c>
      <c r="X181" s="9" t="s">
        <v>318</v>
      </c>
      <c r="Y181" s="16" t="s">
        <v>601</v>
      </c>
      <c r="Z181" s="9"/>
      <c r="AA181" s="9" t="s">
        <v>323</v>
      </c>
      <c r="AB181" s="9" t="s">
        <v>323</v>
      </c>
      <c r="AC181" s="9" t="s">
        <v>323</v>
      </c>
      <c r="AD181" s="9" t="s">
        <v>323</v>
      </c>
      <c r="AE181" s="9" t="s">
        <v>323</v>
      </c>
      <c r="AF181" s="9" t="s">
        <v>323</v>
      </c>
      <c r="AG181" s="9" t="s">
        <v>323</v>
      </c>
      <c r="AH181" s="9" t="s">
        <v>323</v>
      </c>
      <c r="AI181" s="9" t="s">
        <v>323</v>
      </c>
      <c r="AJ181" s="9" t="s">
        <v>323</v>
      </c>
      <c r="AK181" s="9" t="s">
        <v>323</v>
      </c>
      <c r="AL181" s="9" t="s">
        <v>323</v>
      </c>
      <c r="AM181" s="9" t="s">
        <v>323</v>
      </c>
      <c r="AN181" s="9" t="s">
        <v>318</v>
      </c>
      <c r="AO181" s="9"/>
      <c r="AP181" s="9" t="s">
        <v>318</v>
      </c>
      <c r="AQ181" s="9" t="s">
        <v>318</v>
      </c>
      <c r="AR181" s="9" t="s">
        <v>318</v>
      </c>
      <c r="AS181" s="9" t="s">
        <v>318</v>
      </c>
      <c r="AT181" s="9" t="s">
        <v>318</v>
      </c>
      <c r="AU181" s="9" t="s">
        <v>318</v>
      </c>
      <c r="AV181" s="9"/>
      <c r="AW181" s="43"/>
    </row>
    <row r="182" spans="1:49" x14ac:dyDescent="0.25">
      <c r="A182" s="38" t="s">
        <v>602</v>
      </c>
      <c r="B182" s="39" t="s">
        <v>98</v>
      </c>
      <c r="C182" s="39" t="s">
        <v>323</v>
      </c>
      <c r="D182" s="39" t="s">
        <v>318</v>
      </c>
      <c r="E182" s="39" t="s">
        <v>318</v>
      </c>
      <c r="F182" s="39" t="s">
        <v>318</v>
      </c>
      <c r="G182" s="39" t="s">
        <v>319</v>
      </c>
      <c r="H182" s="39" t="s">
        <v>318</v>
      </c>
      <c r="I182" s="39" t="s">
        <v>318</v>
      </c>
      <c r="J182" s="39" t="s">
        <v>319</v>
      </c>
      <c r="K182" s="39" t="s">
        <v>318</v>
      </c>
      <c r="L182" s="39" t="s">
        <v>318</v>
      </c>
      <c r="M182" s="39"/>
      <c r="N182" s="39" t="s">
        <v>318</v>
      </c>
      <c r="O182" s="39" t="s">
        <v>318</v>
      </c>
      <c r="P182" s="39" t="s">
        <v>318</v>
      </c>
      <c r="Q182" s="39" t="s">
        <v>318</v>
      </c>
      <c r="R182" s="39" t="s">
        <v>319</v>
      </c>
      <c r="S182" s="39" t="s">
        <v>319</v>
      </c>
      <c r="T182" s="39" t="s">
        <v>323</v>
      </c>
      <c r="U182" s="39" t="s">
        <v>319</v>
      </c>
      <c r="V182" s="39" t="s">
        <v>323</v>
      </c>
      <c r="W182" s="39" t="s">
        <v>323</v>
      </c>
      <c r="X182" s="39" t="s">
        <v>323</v>
      </c>
      <c r="Y182" s="39"/>
      <c r="Z182" s="39"/>
      <c r="AA182" s="39" t="s">
        <v>318</v>
      </c>
      <c r="AB182" s="39" t="s">
        <v>319</v>
      </c>
      <c r="AC182" s="39" t="s">
        <v>319</v>
      </c>
      <c r="AD182" s="39" t="s">
        <v>323</v>
      </c>
      <c r="AE182" s="39" t="s">
        <v>323</v>
      </c>
      <c r="AF182" s="39" t="s">
        <v>323</v>
      </c>
      <c r="AG182" s="39" t="s">
        <v>319</v>
      </c>
      <c r="AH182" s="39" t="s">
        <v>319</v>
      </c>
      <c r="AI182" s="39" t="s">
        <v>323</v>
      </c>
      <c r="AJ182" s="39" t="s">
        <v>319</v>
      </c>
      <c r="AK182" s="39" t="s">
        <v>323</v>
      </c>
      <c r="AL182" s="39" t="s">
        <v>318</v>
      </c>
      <c r="AM182" s="39" t="s">
        <v>318</v>
      </c>
      <c r="AN182" s="39" t="s">
        <v>318</v>
      </c>
      <c r="AO182" s="39"/>
      <c r="AP182" s="39" t="s">
        <v>319</v>
      </c>
      <c r="AQ182" s="39" t="s">
        <v>318</v>
      </c>
      <c r="AR182" s="39" t="s">
        <v>319</v>
      </c>
      <c r="AS182" s="39" t="s">
        <v>318</v>
      </c>
      <c r="AT182" s="39" t="s">
        <v>318</v>
      </c>
      <c r="AU182" s="39" t="s">
        <v>318</v>
      </c>
      <c r="AV182" s="39"/>
      <c r="AW182" s="40"/>
    </row>
    <row r="183" spans="1:49" x14ac:dyDescent="0.25">
      <c r="A183" s="42" t="s">
        <v>603</v>
      </c>
      <c r="B183" s="9" t="s">
        <v>604</v>
      </c>
      <c r="C183" s="9" t="s">
        <v>323</v>
      </c>
      <c r="D183" s="9" t="s">
        <v>323</v>
      </c>
      <c r="E183" s="9" t="s">
        <v>323</v>
      </c>
      <c r="F183" s="9" t="s">
        <v>323</v>
      </c>
      <c r="G183" s="9" t="s">
        <v>323</v>
      </c>
      <c r="H183" s="9" t="s">
        <v>323</v>
      </c>
      <c r="I183" s="9" t="s">
        <v>323</v>
      </c>
      <c r="J183" s="9" t="s">
        <v>323</v>
      </c>
      <c r="K183" s="9" t="s">
        <v>323</v>
      </c>
      <c r="L183" s="9" t="s">
        <v>323</v>
      </c>
      <c r="M183" s="9"/>
      <c r="N183" s="9" t="s">
        <v>323</v>
      </c>
      <c r="O183" s="9" t="s">
        <v>323</v>
      </c>
      <c r="P183" s="9" t="s">
        <v>323</v>
      </c>
      <c r="Q183" s="9" t="s">
        <v>323</v>
      </c>
      <c r="R183" s="9" t="s">
        <v>318</v>
      </c>
      <c r="S183" s="9" t="s">
        <v>318</v>
      </c>
      <c r="T183" s="9" t="s">
        <v>318</v>
      </c>
      <c r="U183" s="9" t="s">
        <v>318</v>
      </c>
      <c r="V183" s="9" t="s">
        <v>318</v>
      </c>
      <c r="W183" s="9" t="s">
        <v>318</v>
      </c>
      <c r="X183" s="9" t="s">
        <v>318</v>
      </c>
      <c r="Y183" s="16" t="s">
        <v>605</v>
      </c>
      <c r="Z183" s="9"/>
      <c r="AA183" s="9" t="s">
        <v>323</v>
      </c>
      <c r="AB183" s="9" t="s">
        <v>323</v>
      </c>
      <c r="AC183" s="9" t="s">
        <v>323</v>
      </c>
      <c r="AD183" s="9" t="s">
        <v>323</v>
      </c>
      <c r="AE183" s="9" t="s">
        <v>323</v>
      </c>
      <c r="AF183" s="9" t="s">
        <v>323</v>
      </c>
      <c r="AG183" s="9" t="s">
        <v>323</v>
      </c>
      <c r="AH183" s="9" t="s">
        <v>323</v>
      </c>
      <c r="AI183" s="9" t="s">
        <v>323</v>
      </c>
      <c r="AJ183" s="9" t="s">
        <v>323</v>
      </c>
      <c r="AK183" s="9" t="s">
        <v>323</v>
      </c>
      <c r="AL183" s="9" t="s">
        <v>323</v>
      </c>
      <c r="AM183" s="9" t="s">
        <v>323</v>
      </c>
      <c r="AN183" s="9" t="s">
        <v>318</v>
      </c>
      <c r="AO183" s="9"/>
      <c r="AP183" s="9" t="s">
        <v>318</v>
      </c>
      <c r="AQ183" s="9" t="s">
        <v>323</v>
      </c>
      <c r="AR183" s="9" t="s">
        <v>318</v>
      </c>
      <c r="AS183" s="9" t="s">
        <v>318</v>
      </c>
      <c r="AT183" s="9" t="s">
        <v>323</v>
      </c>
      <c r="AU183" s="9" t="s">
        <v>323</v>
      </c>
      <c r="AV183" s="9"/>
      <c r="AW183" s="43"/>
    </row>
    <row r="184" spans="1:49" x14ac:dyDescent="0.25">
      <c r="A184" s="38" t="s">
        <v>603</v>
      </c>
      <c r="B184" s="39" t="s">
        <v>606</v>
      </c>
      <c r="C184" s="39" t="s">
        <v>318</v>
      </c>
      <c r="D184" s="39" t="s">
        <v>318</v>
      </c>
      <c r="E184" s="39" t="s">
        <v>318</v>
      </c>
      <c r="F184" s="39" t="s">
        <v>318</v>
      </c>
      <c r="G184" s="39" t="s">
        <v>318</v>
      </c>
      <c r="H184" s="39" t="s">
        <v>318</v>
      </c>
      <c r="I184" s="39" t="s">
        <v>318</v>
      </c>
      <c r="J184" s="39" t="s">
        <v>318</v>
      </c>
      <c r="K184" s="39" t="s">
        <v>318</v>
      </c>
      <c r="L184" s="39" t="s">
        <v>318</v>
      </c>
      <c r="M184" s="39"/>
      <c r="N184" s="39" t="s">
        <v>323</v>
      </c>
      <c r="O184" s="39" t="s">
        <v>323</v>
      </c>
      <c r="P184" s="39" t="s">
        <v>323</v>
      </c>
      <c r="Q184" s="39" t="s">
        <v>323</v>
      </c>
      <c r="R184" s="39" t="s">
        <v>318</v>
      </c>
      <c r="S184" s="39" t="s">
        <v>323</v>
      </c>
      <c r="T184" s="39" t="s">
        <v>323</v>
      </c>
      <c r="U184" s="39" t="s">
        <v>323</v>
      </c>
      <c r="V184" s="39" t="s">
        <v>323</v>
      </c>
      <c r="W184" s="39" t="s">
        <v>323</v>
      </c>
      <c r="X184" s="39" t="s">
        <v>323</v>
      </c>
      <c r="Y184" s="39"/>
      <c r="Z184" s="39"/>
      <c r="AA184" s="39" t="s">
        <v>323</v>
      </c>
      <c r="AB184" s="39" t="s">
        <v>323</v>
      </c>
      <c r="AC184" s="39" t="s">
        <v>323</v>
      </c>
      <c r="AD184" s="39" t="s">
        <v>323</v>
      </c>
      <c r="AE184" s="39" t="s">
        <v>323</v>
      </c>
      <c r="AF184" s="39" t="s">
        <v>323</v>
      </c>
      <c r="AG184" s="39" t="s">
        <v>323</v>
      </c>
      <c r="AH184" s="39" t="s">
        <v>323</v>
      </c>
      <c r="AI184" s="39" t="s">
        <v>323</v>
      </c>
      <c r="AJ184" s="39" t="s">
        <v>323</v>
      </c>
      <c r="AK184" s="39" t="s">
        <v>323</v>
      </c>
      <c r="AL184" s="39" t="s">
        <v>323</v>
      </c>
      <c r="AM184" s="39" t="s">
        <v>323</v>
      </c>
      <c r="AN184" s="39" t="s">
        <v>318</v>
      </c>
      <c r="AO184" s="39"/>
      <c r="AP184" s="39" t="s">
        <v>318</v>
      </c>
      <c r="AQ184" s="39" t="s">
        <v>323</v>
      </c>
      <c r="AR184" s="39" t="s">
        <v>318</v>
      </c>
      <c r="AS184" s="39" t="s">
        <v>318</v>
      </c>
      <c r="AT184" s="39" t="s">
        <v>323</v>
      </c>
      <c r="AU184" s="39" t="s">
        <v>323</v>
      </c>
      <c r="AV184" s="39"/>
      <c r="AW184" s="40"/>
    </row>
    <row r="185" spans="1:49" x14ac:dyDescent="0.25">
      <c r="A185" s="42" t="s">
        <v>603</v>
      </c>
      <c r="B185" s="9" t="s">
        <v>607</v>
      </c>
      <c r="C185" s="9" t="s">
        <v>318</v>
      </c>
      <c r="D185" s="9" t="s">
        <v>318</v>
      </c>
      <c r="E185" s="9" t="s">
        <v>318</v>
      </c>
      <c r="F185" s="9" t="s">
        <v>318</v>
      </c>
      <c r="G185" s="9" t="s">
        <v>318</v>
      </c>
      <c r="H185" s="9" t="s">
        <v>318</v>
      </c>
      <c r="I185" s="9" t="s">
        <v>318</v>
      </c>
      <c r="J185" s="9" t="s">
        <v>318</v>
      </c>
      <c r="K185" s="9" t="s">
        <v>318</v>
      </c>
      <c r="L185" s="9" t="s">
        <v>318</v>
      </c>
      <c r="M185" s="9"/>
      <c r="N185" s="9" t="s">
        <v>323</v>
      </c>
      <c r="O185" s="9" t="s">
        <v>323</v>
      </c>
      <c r="P185" s="9" t="s">
        <v>323</v>
      </c>
      <c r="Q185" s="9" t="s">
        <v>323</v>
      </c>
      <c r="R185" s="9" t="s">
        <v>318</v>
      </c>
      <c r="S185" s="9" t="s">
        <v>323</v>
      </c>
      <c r="T185" s="9" t="s">
        <v>323</v>
      </c>
      <c r="U185" s="9" t="s">
        <v>323</v>
      </c>
      <c r="V185" s="9" t="s">
        <v>323</v>
      </c>
      <c r="W185" s="9" t="s">
        <v>323</v>
      </c>
      <c r="X185" s="9" t="s">
        <v>323</v>
      </c>
      <c r="Y185" s="9"/>
      <c r="Z185" s="9"/>
      <c r="AA185" s="9" t="s">
        <v>323</v>
      </c>
      <c r="AB185" s="9" t="s">
        <v>323</v>
      </c>
      <c r="AC185" s="9" t="s">
        <v>323</v>
      </c>
      <c r="AD185" s="9" t="s">
        <v>323</v>
      </c>
      <c r="AE185" s="9" t="s">
        <v>323</v>
      </c>
      <c r="AF185" s="9" t="s">
        <v>323</v>
      </c>
      <c r="AG185" s="9" t="s">
        <v>323</v>
      </c>
      <c r="AH185" s="9" t="s">
        <v>323</v>
      </c>
      <c r="AI185" s="9" t="s">
        <v>323</v>
      </c>
      <c r="AJ185" s="9" t="s">
        <v>323</v>
      </c>
      <c r="AK185" s="9" t="s">
        <v>323</v>
      </c>
      <c r="AL185" s="9" t="s">
        <v>323</v>
      </c>
      <c r="AM185" s="9" t="s">
        <v>323</v>
      </c>
      <c r="AN185" s="9" t="s">
        <v>318</v>
      </c>
      <c r="AO185" s="9"/>
      <c r="AP185" s="9" t="s">
        <v>318</v>
      </c>
      <c r="AQ185" s="9" t="s">
        <v>323</v>
      </c>
      <c r="AR185" s="9" t="s">
        <v>318</v>
      </c>
      <c r="AS185" s="9" t="s">
        <v>318</v>
      </c>
      <c r="AT185" s="9" t="s">
        <v>323</v>
      </c>
      <c r="AU185" s="9" t="s">
        <v>323</v>
      </c>
      <c r="AV185" s="9"/>
      <c r="AW185" s="43"/>
    </row>
    <row r="186" spans="1:49" x14ac:dyDescent="0.25">
      <c r="A186" s="38" t="s">
        <v>603</v>
      </c>
      <c r="B186" s="39" t="s">
        <v>608</v>
      </c>
      <c r="C186" s="39" t="s">
        <v>318</v>
      </c>
      <c r="D186" s="39" t="s">
        <v>318</v>
      </c>
      <c r="E186" s="39" t="s">
        <v>318</v>
      </c>
      <c r="F186" s="39" t="s">
        <v>318</v>
      </c>
      <c r="G186" s="39" t="s">
        <v>318</v>
      </c>
      <c r="H186" s="39" t="s">
        <v>318</v>
      </c>
      <c r="I186" s="39" t="s">
        <v>318</v>
      </c>
      <c r="J186" s="39" t="s">
        <v>319</v>
      </c>
      <c r="K186" s="39" t="s">
        <v>318</v>
      </c>
      <c r="L186" s="39" t="s">
        <v>318</v>
      </c>
      <c r="M186" s="39"/>
      <c r="N186" s="39" t="s">
        <v>323</v>
      </c>
      <c r="O186" s="39" t="s">
        <v>323</v>
      </c>
      <c r="P186" s="39" t="s">
        <v>323</v>
      </c>
      <c r="Q186" s="39" t="s">
        <v>323</v>
      </c>
      <c r="R186" s="39" t="s">
        <v>318</v>
      </c>
      <c r="S186" s="39" t="s">
        <v>318</v>
      </c>
      <c r="T186" s="39" t="s">
        <v>318</v>
      </c>
      <c r="U186" s="39" t="s">
        <v>318</v>
      </c>
      <c r="V186" s="39" t="s">
        <v>318</v>
      </c>
      <c r="W186" s="39" t="s">
        <v>318</v>
      </c>
      <c r="X186" s="39" t="s">
        <v>318</v>
      </c>
      <c r="Y186" s="39"/>
      <c r="Z186" s="39"/>
      <c r="AA186" s="39" t="s">
        <v>318</v>
      </c>
      <c r="AB186" s="39" t="s">
        <v>318</v>
      </c>
      <c r="AC186" s="39" t="s">
        <v>319</v>
      </c>
      <c r="AD186" s="39" t="s">
        <v>318</v>
      </c>
      <c r="AE186" s="39" t="s">
        <v>318</v>
      </c>
      <c r="AF186" s="39" t="s">
        <v>318</v>
      </c>
      <c r="AG186" s="39" t="s">
        <v>318</v>
      </c>
      <c r="AH186" s="39" t="s">
        <v>318</v>
      </c>
      <c r="AI186" s="39" t="s">
        <v>318</v>
      </c>
      <c r="AJ186" s="39" t="s">
        <v>318</v>
      </c>
      <c r="AK186" s="39" t="s">
        <v>318</v>
      </c>
      <c r="AL186" s="39" t="s">
        <v>318</v>
      </c>
      <c r="AM186" s="39" t="s">
        <v>318</v>
      </c>
      <c r="AN186" s="39" t="s">
        <v>318</v>
      </c>
      <c r="AO186" s="39"/>
      <c r="AP186" s="39" t="s">
        <v>318</v>
      </c>
      <c r="AQ186" s="39" t="s">
        <v>318</v>
      </c>
      <c r="AR186" s="39" t="s">
        <v>318</v>
      </c>
      <c r="AS186" s="39" t="s">
        <v>318</v>
      </c>
      <c r="AT186" s="39" t="s">
        <v>318</v>
      </c>
      <c r="AU186" s="39" t="s">
        <v>318</v>
      </c>
      <c r="AV186" s="39"/>
      <c r="AW186" s="40"/>
    </row>
    <row r="187" spans="1:49" x14ac:dyDescent="0.25">
      <c r="A187" s="42" t="s">
        <v>609</v>
      </c>
      <c r="B187" s="9" t="s">
        <v>138</v>
      </c>
      <c r="C187" s="9" t="s">
        <v>318</v>
      </c>
      <c r="D187" s="9" t="s">
        <v>318</v>
      </c>
      <c r="E187" s="9" t="s">
        <v>318</v>
      </c>
      <c r="F187" s="9" t="s">
        <v>318</v>
      </c>
      <c r="G187" s="9" t="s">
        <v>318</v>
      </c>
      <c r="H187" s="9" t="s">
        <v>318</v>
      </c>
      <c r="I187" s="9" t="s">
        <v>318</v>
      </c>
      <c r="J187" s="9" t="s">
        <v>318</v>
      </c>
      <c r="K187" s="9" t="s">
        <v>318</v>
      </c>
      <c r="L187" s="9" t="s">
        <v>318</v>
      </c>
      <c r="M187" s="16" t="s">
        <v>610</v>
      </c>
      <c r="N187" s="9" t="s">
        <v>323</v>
      </c>
      <c r="O187" s="9" t="s">
        <v>318</v>
      </c>
      <c r="P187" s="9" t="s">
        <v>318</v>
      </c>
      <c r="Q187" s="9" t="s">
        <v>318</v>
      </c>
      <c r="R187" s="9" t="s">
        <v>318</v>
      </c>
      <c r="S187" s="9" t="s">
        <v>318</v>
      </c>
      <c r="T187" s="9" t="s">
        <v>318</v>
      </c>
      <c r="U187" s="9" t="s">
        <v>318</v>
      </c>
      <c r="V187" s="9" t="s">
        <v>318</v>
      </c>
      <c r="W187" s="9" t="s">
        <v>318</v>
      </c>
      <c r="X187" s="9" t="s">
        <v>318</v>
      </c>
      <c r="Y187" s="9"/>
      <c r="Z187" s="9"/>
      <c r="AA187" s="9" t="s">
        <v>318</v>
      </c>
      <c r="AB187" s="9" t="s">
        <v>318</v>
      </c>
      <c r="AC187" s="9" t="s">
        <v>319</v>
      </c>
      <c r="AD187" s="9" t="s">
        <v>318</v>
      </c>
      <c r="AE187" s="9" t="s">
        <v>318</v>
      </c>
      <c r="AF187" s="9" t="s">
        <v>318</v>
      </c>
      <c r="AG187" s="9" t="s">
        <v>318</v>
      </c>
      <c r="AH187" s="9" t="s">
        <v>323</v>
      </c>
      <c r="AI187" s="9" t="s">
        <v>318</v>
      </c>
      <c r="AJ187" s="9" t="s">
        <v>318</v>
      </c>
      <c r="AK187" s="9" t="s">
        <v>318</v>
      </c>
      <c r="AL187" s="9" t="s">
        <v>318</v>
      </c>
      <c r="AM187" s="9" t="s">
        <v>318</v>
      </c>
      <c r="AN187" s="9" t="s">
        <v>318</v>
      </c>
      <c r="AO187" s="9"/>
      <c r="AP187" s="9" t="s">
        <v>318</v>
      </c>
      <c r="AQ187" s="9" t="s">
        <v>318</v>
      </c>
      <c r="AR187" s="9" t="s">
        <v>318</v>
      </c>
      <c r="AS187" s="9" t="s">
        <v>318</v>
      </c>
      <c r="AT187" s="9" t="s">
        <v>318</v>
      </c>
      <c r="AU187" s="9" t="s">
        <v>318</v>
      </c>
      <c r="AV187" s="9"/>
      <c r="AW187" s="43"/>
    </row>
    <row r="188" spans="1:49" x14ac:dyDescent="0.25">
      <c r="A188" s="38" t="s">
        <v>609</v>
      </c>
      <c r="B188" s="39" t="s">
        <v>149</v>
      </c>
      <c r="C188" s="39" t="s">
        <v>318</v>
      </c>
      <c r="D188" s="39" t="s">
        <v>318</v>
      </c>
      <c r="E188" s="39" t="s">
        <v>318</v>
      </c>
      <c r="F188" s="39" t="s">
        <v>318</v>
      </c>
      <c r="G188" s="39" t="s">
        <v>318</v>
      </c>
      <c r="H188" s="39" t="s">
        <v>318</v>
      </c>
      <c r="I188" s="39" t="s">
        <v>318</v>
      </c>
      <c r="J188" s="39" t="s">
        <v>318</v>
      </c>
      <c r="K188" s="39" t="s">
        <v>318</v>
      </c>
      <c r="L188" s="39" t="s">
        <v>318</v>
      </c>
      <c r="M188" s="39"/>
      <c r="N188" s="39" t="s">
        <v>323</v>
      </c>
      <c r="O188" s="39" t="s">
        <v>323</v>
      </c>
      <c r="P188" s="39" t="s">
        <v>323</v>
      </c>
      <c r="Q188" s="39" t="s">
        <v>323</v>
      </c>
      <c r="R188" s="39" t="s">
        <v>318</v>
      </c>
      <c r="S188" s="39" t="s">
        <v>318</v>
      </c>
      <c r="T188" s="39" t="s">
        <v>318</v>
      </c>
      <c r="U188" s="39" t="s">
        <v>318</v>
      </c>
      <c r="V188" s="39" t="s">
        <v>318</v>
      </c>
      <c r="W188" s="39" t="s">
        <v>318</v>
      </c>
      <c r="X188" s="39" t="s">
        <v>318</v>
      </c>
      <c r="Y188" s="41" t="s">
        <v>611</v>
      </c>
      <c r="Z188" s="39"/>
      <c r="AA188" s="39" t="s">
        <v>323</v>
      </c>
      <c r="AB188" s="39" t="s">
        <v>323</v>
      </c>
      <c r="AC188" s="39" t="s">
        <v>323</v>
      </c>
      <c r="AD188" s="39" t="s">
        <v>323</v>
      </c>
      <c r="AE188" s="39" t="s">
        <v>323</v>
      </c>
      <c r="AF188" s="39" t="s">
        <v>323</v>
      </c>
      <c r="AG188" s="39" t="s">
        <v>319</v>
      </c>
      <c r="AH188" s="39" t="s">
        <v>323</v>
      </c>
      <c r="AI188" s="39" t="s">
        <v>323</v>
      </c>
      <c r="AJ188" s="39" t="s">
        <v>319</v>
      </c>
      <c r="AK188" s="39" t="s">
        <v>323</v>
      </c>
      <c r="AL188" s="39" t="s">
        <v>323</v>
      </c>
      <c r="AM188" s="39" t="s">
        <v>323</v>
      </c>
      <c r="AN188" s="39" t="s">
        <v>318</v>
      </c>
      <c r="AO188" s="39"/>
      <c r="AP188" s="39" t="s">
        <v>318</v>
      </c>
      <c r="AQ188" s="39" t="s">
        <v>318</v>
      </c>
      <c r="AR188" s="39" t="s">
        <v>318</v>
      </c>
      <c r="AS188" s="39" t="s">
        <v>318</v>
      </c>
      <c r="AT188" s="39" t="s">
        <v>318</v>
      </c>
      <c r="AU188" s="39" t="s">
        <v>318</v>
      </c>
      <c r="AV188" s="39"/>
      <c r="AW188" s="40"/>
    </row>
    <row r="189" spans="1:49" x14ac:dyDescent="0.25">
      <c r="A189" s="42" t="s">
        <v>609</v>
      </c>
      <c r="B189" s="9" t="s">
        <v>612</v>
      </c>
      <c r="C189" s="9" t="s">
        <v>318</v>
      </c>
      <c r="D189" s="9" t="s">
        <v>318</v>
      </c>
      <c r="E189" s="9" t="s">
        <v>318</v>
      </c>
      <c r="F189" s="9" t="s">
        <v>318</v>
      </c>
      <c r="G189" s="9" t="s">
        <v>318</v>
      </c>
      <c r="H189" s="9" t="s">
        <v>318</v>
      </c>
      <c r="I189" s="9" t="s">
        <v>318</v>
      </c>
      <c r="J189" s="9" t="s">
        <v>318</v>
      </c>
      <c r="K189" s="9" t="s">
        <v>318</v>
      </c>
      <c r="L189" s="9" t="s">
        <v>318</v>
      </c>
      <c r="M189" s="9"/>
      <c r="N189" s="9" t="s">
        <v>318</v>
      </c>
      <c r="O189" s="9" t="s">
        <v>318</v>
      </c>
      <c r="P189" s="9" t="s">
        <v>318</v>
      </c>
      <c r="Q189" s="9" t="s">
        <v>318</v>
      </c>
      <c r="R189" s="9" t="s">
        <v>318</v>
      </c>
      <c r="S189" s="9" t="s">
        <v>318</v>
      </c>
      <c r="T189" s="9" t="s">
        <v>318</v>
      </c>
      <c r="U189" s="9" t="s">
        <v>318</v>
      </c>
      <c r="V189" s="9" t="s">
        <v>318</v>
      </c>
      <c r="W189" s="9" t="s">
        <v>318</v>
      </c>
      <c r="X189" s="9" t="s">
        <v>318</v>
      </c>
      <c r="Y189" s="9"/>
      <c r="Z189" s="9"/>
      <c r="AA189" s="9" t="s">
        <v>318</v>
      </c>
      <c r="AB189" s="9" t="s">
        <v>318</v>
      </c>
      <c r="AC189" s="9" t="s">
        <v>318</v>
      </c>
      <c r="AD189" s="9" t="s">
        <v>318</v>
      </c>
      <c r="AE189" s="9" t="s">
        <v>318</v>
      </c>
      <c r="AF189" s="9" t="s">
        <v>318</v>
      </c>
      <c r="AG189" s="9" t="s">
        <v>318</v>
      </c>
      <c r="AH189" s="9" t="s">
        <v>318</v>
      </c>
      <c r="AI189" s="9" t="s">
        <v>318</v>
      </c>
      <c r="AJ189" s="9" t="s">
        <v>318</v>
      </c>
      <c r="AK189" s="9" t="s">
        <v>318</v>
      </c>
      <c r="AL189" s="9" t="s">
        <v>318</v>
      </c>
      <c r="AM189" s="9" t="s">
        <v>318</v>
      </c>
      <c r="AN189" s="9" t="s">
        <v>318</v>
      </c>
      <c r="AO189" s="9"/>
      <c r="AP189" s="9" t="s">
        <v>318</v>
      </c>
      <c r="AQ189" s="9" t="s">
        <v>318</v>
      </c>
      <c r="AR189" s="9" t="s">
        <v>318</v>
      </c>
      <c r="AS189" s="9" t="s">
        <v>318</v>
      </c>
      <c r="AT189" s="9" t="s">
        <v>318</v>
      </c>
      <c r="AU189" s="9" t="s">
        <v>318</v>
      </c>
      <c r="AV189" s="9"/>
      <c r="AW189" s="43"/>
    </row>
    <row r="190" spans="1:49" x14ac:dyDescent="0.25">
      <c r="A190" s="38" t="s">
        <v>613</v>
      </c>
      <c r="B190" s="39" t="s">
        <v>614</v>
      </c>
      <c r="C190" s="39" t="s">
        <v>318</v>
      </c>
      <c r="D190" s="39" t="s">
        <v>318</v>
      </c>
      <c r="E190" s="39" t="s">
        <v>318</v>
      </c>
      <c r="F190" s="39" t="s">
        <v>318</v>
      </c>
      <c r="G190" s="39" t="s">
        <v>318</v>
      </c>
      <c r="H190" s="39" t="s">
        <v>318</v>
      </c>
      <c r="I190" s="39" t="s">
        <v>318</v>
      </c>
      <c r="J190" s="39" t="s">
        <v>318</v>
      </c>
      <c r="K190" s="39" t="s">
        <v>318</v>
      </c>
      <c r="L190" s="39" t="s">
        <v>318</v>
      </c>
      <c r="M190" s="39"/>
      <c r="N190" s="39" t="s">
        <v>318</v>
      </c>
      <c r="O190" s="39" t="s">
        <v>318</v>
      </c>
      <c r="P190" s="39" t="s">
        <v>318</v>
      </c>
      <c r="Q190" s="39" t="s">
        <v>318</v>
      </c>
      <c r="R190" s="39" t="s">
        <v>318</v>
      </c>
      <c r="S190" s="39" t="s">
        <v>318</v>
      </c>
      <c r="T190" s="39" t="s">
        <v>318</v>
      </c>
      <c r="U190" s="39" t="s">
        <v>318</v>
      </c>
      <c r="V190" s="39" t="s">
        <v>318</v>
      </c>
      <c r="W190" s="39" t="s">
        <v>318</v>
      </c>
      <c r="X190" s="39" t="s">
        <v>318</v>
      </c>
      <c r="Y190" s="39"/>
      <c r="Z190" s="39"/>
      <c r="AA190" s="39" t="s">
        <v>318</v>
      </c>
      <c r="AB190" s="39" t="s">
        <v>318</v>
      </c>
      <c r="AC190" s="39" t="s">
        <v>318</v>
      </c>
      <c r="AD190" s="39" t="s">
        <v>318</v>
      </c>
      <c r="AE190" s="39" t="s">
        <v>318</v>
      </c>
      <c r="AF190" s="39" t="s">
        <v>318</v>
      </c>
      <c r="AG190" s="39" t="s">
        <v>318</v>
      </c>
      <c r="AH190" s="39" t="s">
        <v>318</v>
      </c>
      <c r="AI190" s="39" t="s">
        <v>318</v>
      </c>
      <c r="AJ190" s="39" t="s">
        <v>318</v>
      </c>
      <c r="AK190" s="39" t="s">
        <v>318</v>
      </c>
      <c r="AL190" s="39" t="s">
        <v>318</v>
      </c>
      <c r="AM190" s="39" t="s">
        <v>318</v>
      </c>
      <c r="AN190" s="39" t="s">
        <v>318</v>
      </c>
      <c r="AO190" s="39"/>
      <c r="AP190" s="39" t="s">
        <v>318</v>
      </c>
      <c r="AQ190" s="39" t="s">
        <v>318</v>
      </c>
      <c r="AR190" s="39" t="s">
        <v>318</v>
      </c>
      <c r="AS190" s="39" t="s">
        <v>318</v>
      </c>
      <c r="AT190" s="39" t="s">
        <v>318</v>
      </c>
      <c r="AU190" s="39" t="s">
        <v>318</v>
      </c>
      <c r="AV190" s="39"/>
      <c r="AW190" s="40"/>
    </row>
    <row r="191" spans="1:49" x14ac:dyDescent="0.25">
      <c r="A191" s="42" t="s">
        <v>615</v>
      </c>
      <c r="B191" s="9" t="s">
        <v>616</v>
      </c>
      <c r="C191" s="9" t="s">
        <v>323</v>
      </c>
      <c r="D191" s="9" t="s">
        <v>318</v>
      </c>
      <c r="E191" s="9" t="s">
        <v>318</v>
      </c>
      <c r="F191" s="9" t="s">
        <v>318</v>
      </c>
      <c r="G191" s="9" t="s">
        <v>318</v>
      </c>
      <c r="H191" s="9" t="s">
        <v>318</v>
      </c>
      <c r="I191" s="9" t="s">
        <v>318</v>
      </c>
      <c r="J191" s="9" t="s">
        <v>318</v>
      </c>
      <c r="K191" s="9" t="s">
        <v>318</v>
      </c>
      <c r="L191" s="9" t="s">
        <v>318</v>
      </c>
      <c r="M191" s="9"/>
      <c r="N191" s="9" t="s">
        <v>318</v>
      </c>
      <c r="O191" s="9" t="s">
        <v>318</v>
      </c>
      <c r="P191" s="9" t="s">
        <v>318</v>
      </c>
      <c r="Q191" s="9" t="s">
        <v>318</v>
      </c>
      <c r="R191" s="9" t="s">
        <v>318</v>
      </c>
      <c r="S191" s="9" t="s">
        <v>323</v>
      </c>
      <c r="T191" s="9" t="s">
        <v>323</v>
      </c>
      <c r="U191" s="9" t="s">
        <v>323</v>
      </c>
      <c r="V191" s="9" t="s">
        <v>323</v>
      </c>
      <c r="W191" s="9" t="s">
        <v>323</v>
      </c>
      <c r="X191" s="9" t="s">
        <v>323</v>
      </c>
      <c r="Y191" s="9"/>
      <c r="Z191" s="9"/>
      <c r="AA191" s="9" t="s">
        <v>318</v>
      </c>
      <c r="AB191" s="9" t="s">
        <v>318</v>
      </c>
      <c r="AC191" s="9" t="s">
        <v>318</v>
      </c>
      <c r="AD191" s="9" t="s">
        <v>318</v>
      </c>
      <c r="AE191" s="9" t="s">
        <v>318</v>
      </c>
      <c r="AF191" s="9" t="s">
        <v>318</v>
      </c>
      <c r="AG191" s="9" t="s">
        <v>318</v>
      </c>
      <c r="AH191" s="9" t="s">
        <v>318</v>
      </c>
      <c r="AI191" s="9" t="s">
        <v>318</v>
      </c>
      <c r="AJ191" s="9" t="s">
        <v>318</v>
      </c>
      <c r="AK191" s="9" t="s">
        <v>318</v>
      </c>
      <c r="AL191" s="9" t="s">
        <v>319</v>
      </c>
      <c r="AM191" s="9" t="s">
        <v>318</v>
      </c>
      <c r="AN191" s="9" t="s">
        <v>318</v>
      </c>
      <c r="AO191" s="9"/>
      <c r="AP191" s="9" t="s">
        <v>318</v>
      </c>
      <c r="AQ191" s="9"/>
      <c r="AR191" s="9" t="s">
        <v>318</v>
      </c>
      <c r="AS191" s="9" t="s">
        <v>318</v>
      </c>
      <c r="AT191" s="9" t="s">
        <v>318</v>
      </c>
      <c r="AU191" s="9" t="s">
        <v>323</v>
      </c>
      <c r="AV191" s="9"/>
      <c r="AW191" s="43"/>
    </row>
    <row r="192" spans="1:49" x14ac:dyDescent="0.25">
      <c r="A192" s="38" t="s">
        <v>615</v>
      </c>
      <c r="B192" s="39" t="s">
        <v>177</v>
      </c>
      <c r="C192" s="39" t="s">
        <v>318</v>
      </c>
      <c r="D192" s="39" t="s">
        <v>318</v>
      </c>
      <c r="E192" s="39" t="s">
        <v>318</v>
      </c>
      <c r="F192" s="39" t="s">
        <v>318</v>
      </c>
      <c r="G192" s="39" t="s">
        <v>318</v>
      </c>
      <c r="H192" s="39" t="s">
        <v>318</v>
      </c>
      <c r="I192" s="39" t="s">
        <v>318</v>
      </c>
      <c r="J192" s="39" t="s">
        <v>318</v>
      </c>
      <c r="K192" s="39" t="s">
        <v>318</v>
      </c>
      <c r="L192" s="39" t="s">
        <v>318</v>
      </c>
      <c r="M192" s="39"/>
      <c r="N192" s="39" t="s">
        <v>323</v>
      </c>
      <c r="O192" s="39" t="s">
        <v>323</v>
      </c>
      <c r="P192" s="39" t="s">
        <v>323</v>
      </c>
      <c r="Q192" s="39" t="s">
        <v>323</v>
      </c>
      <c r="R192" s="39" t="s">
        <v>318</v>
      </c>
      <c r="S192" s="39" t="s">
        <v>318</v>
      </c>
      <c r="T192" s="39" t="s">
        <v>318</v>
      </c>
      <c r="U192" s="39" t="s">
        <v>318</v>
      </c>
      <c r="V192" s="39" t="s">
        <v>318</v>
      </c>
      <c r="W192" s="39" t="s">
        <v>318</v>
      </c>
      <c r="X192" s="39" t="s">
        <v>318</v>
      </c>
      <c r="Y192" s="41" t="s">
        <v>617</v>
      </c>
      <c r="Z192" s="39"/>
      <c r="AA192" s="39" t="s">
        <v>318</v>
      </c>
      <c r="AB192" s="39" t="s">
        <v>318</v>
      </c>
      <c r="AC192" s="39" t="s">
        <v>318</v>
      </c>
      <c r="AD192" s="39" t="s">
        <v>318</v>
      </c>
      <c r="AE192" s="39" t="s">
        <v>318</v>
      </c>
      <c r="AF192" s="39" t="s">
        <v>318</v>
      </c>
      <c r="AG192" s="39" t="s">
        <v>318</v>
      </c>
      <c r="AH192" s="39" t="s">
        <v>318</v>
      </c>
      <c r="AI192" s="39" t="s">
        <v>318</v>
      </c>
      <c r="AJ192" s="39" t="s">
        <v>318</v>
      </c>
      <c r="AK192" s="39" t="s">
        <v>318</v>
      </c>
      <c r="AL192" s="39" t="s">
        <v>318</v>
      </c>
      <c r="AM192" s="39" t="s">
        <v>318</v>
      </c>
      <c r="AN192" s="39" t="s">
        <v>318</v>
      </c>
      <c r="AO192" s="39" t="s">
        <v>618</v>
      </c>
      <c r="AP192" s="39" t="s">
        <v>318</v>
      </c>
      <c r="AQ192" s="39" t="s">
        <v>318</v>
      </c>
      <c r="AR192" s="39" t="s">
        <v>318</v>
      </c>
      <c r="AS192" s="39" t="s">
        <v>318</v>
      </c>
      <c r="AT192" s="39" t="s">
        <v>318</v>
      </c>
      <c r="AU192" s="39" t="s">
        <v>318</v>
      </c>
      <c r="AV192" s="39"/>
      <c r="AW192" s="40"/>
    </row>
    <row r="193" spans="1:49" x14ac:dyDescent="0.25">
      <c r="A193" s="42" t="s">
        <v>619</v>
      </c>
      <c r="B193" s="9" t="s">
        <v>88</v>
      </c>
      <c r="C193" s="9" t="s">
        <v>323</v>
      </c>
      <c r="D193" s="9" t="s">
        <v>318</v>
      </c>
      <c r="E193" s="9" t="s">
        <v>318</v>
      </c>
      <c r="F193" s="9" t="s">
        <v>318</v>
      </c>
      <c r="G193" s="9" t="s">
        <v>318</v>
      </c>
      <c r="H193" s="9" t="s">
        <v>323</v>
      </c>
      <c r="I193" s="9" t="s">
        <v>323</v>
      </c>
      <c r="J193" s="9" t="s">
        <v>319</v>
      </c>
      <c r="K193" s="9" t="s">
        <v>318</v>
      </c>
      <c r="L193" s="9" t="s">
        <v>318</v>
      </c>
      <c r="M193" s="9"/>
      <c r="N193" s="9" t="s">
        <v>319</v>
      </c>
      <c r="O193" s="9" t="s">
        <v>318</v>
      </c>
      <c r="P193" s="9" t="s">
        <v>318</v>
      </c>
      <c r="Q193" s="9" t="s">
        <v>318</v>
      </c>
      <c r="R193" s="9" t="s">
        <v>318</v>
      </c>
      <c r="S193" s="9" t="s">
        <v>319</v>
      </c>
      <c r="T193" s="9" t="s">
        <v>318</v>
      </c>
      <c r="U193" s="9" t="s">
        <v>318</v>
      </c>
      <c r="V193" s="9" t="s">
        <v>318</v>
      </c>
      <c r="W193" s="9" t="s">
        <v>318</v>
      </c>
      <c r="X193" s="9" t="s">
        <v>318</v>
      </c>
      <c r="Y193" s="9"/>
      <c r="Z193" s="9"/>
      <c r="AA193" s="9" t="s">
        <v>318</v>
      </c>
      <c r="AB193" s="9" t="s">
        <v>319</v>
      </c>
      <c r="AC193" s="9" t="s">
        <v>319</v>
      </c>
      <c r="AD193" s="9" t="s">
        <v>323</v>
      </c>
      <c r="AE193" s="9" t="s">
        <v>323</v>
      </c>
      <c r="AF193" s="9" t="s">
        <v>323</v>
      </c>
      <c r="AG193" s="9" t="s">
        <v>323</v>
      </c>
      <c r="AH193" s="9" t="s">
        <v>323</v>
      </c>
      <c r="AI193" s="9" t="s">
        <v>323</v>
      </c>
      <c r="AJ193" s="9" t="s">
        <v>323</v>
      </c>
      <c r="AK193" s="9" t="s">
        <v>323</v>
      </c>
      <c r="AL193" s="9" t="s">
        <v>323</v>
      </c>
      <c r="AM193" s="9" t="s">
        <v>323</v>
      </c>
      <c r="AN193" s="9" t="s">
        <v>318</v>
      </c>
      <c r="AO193" s="9"/>
      <c r="AP193" s="9" t="s">
        <v>318</v>
      </c>
      <c r="AQ193" s="9" t="s">
        <v>318</v>
      </c>
      <c r="AR193" s="9" t="s">
        <v>318</v>
      </c>
      <c r="AS193" s="9" t="s">
        <v>318</v>
      </c>
      <c r="AT193" s="9" t="s">
        <v>318</v>
      </c>
      <c r="AU193" s="9" t="s">
        <v>318</v>
      </c>
      <c r="AV193" s="9"/>
      <c r="AW193" s="43"/>
    </row>
    <row r="194" spans="1:49" x14ac:dyDescent="0.25">
      <c r="A194" s="38" t="s">
        <v>619</v>
      </c>
      <c r="B194" s="39" t="s">
        <v>620</v>
      </c>
      <c r="C194" s="39" t="s">
        <v>318</v>
      </c>
      <c r="D194" s="39" t="s">
        <v>318</v>
      </c>
      <c r="E194" s="39" t="s">
        <v>318</v>
      </c>
      <c r="F194" s="39" t="s">
        <v>318</v>
      </c>
      <c r="G194" s="39" t="s">
        <v>318</v>
      </c>
      <c r="H194" s="39" t="s">
        <v>318</v>
      </c>
      <c r="I194" s="39" t="s">
        <v>318</v>
      </c>
      <c r="J194" s="39" t="s">
        <v>319</v>
      </c>
      <c r="K194" s="39" t="s">
        <v>319</v>
      </c>
      <c r="L194" s="39" t="s">
        <v>323</v>
      </c>
      <c r="M194" s="39"/>
      <c r="N194" s="39" t="s">
        <v>318</v>
      </c>
      <c r="O194" s="39" t="s">
        <v>318</v>
      </c>
      <c r="P194" s="39" t="s">
        <v>318</v>
      </c>
      <c r="Q194" s="39" t="s">
        <v>318</v>
      </c>
      <c r="R194" s="39" t="s">
        <v>318</v>
      </c>
      <c r="S194" s="39" t="s">
        <v>318</v>
      </c>
      <c r="T194" s="39" t="s">
        <v>318</v>
      </c>
      <c r="U194" s="39" t="s">
        <v>318</v>
      </c>
      <c r="V194" s="39" t="s">
        <v>318</v>
      </c>
      <c r="W194" s="39" t="s">
        <v>318</v>
      </c>
      <c r="X194" s="39" t="s">
        <v>318</v>
      </c>
      <c r="Y194" s="39"/>
      <c r="Z194" s="39"/>
      <c r="AA194" s="39" t="s">
        <v>318</v>
      </c>
      <c r="AB194" s="39" t="s">
        <v>318</v>
      </c>
      <c r="AC194" s="39" t="s">
        <v>318</v>
      </c>
      <c r="AD194" s="39" t="s">
        <v>318</v>
      </c>
      <c r="AE194" s="39" t="s">
        <v>318</v>
      </c>
      <c r="AF194" s="39" t="s">
        <v>318</v>
      </c>
      <c r="AG194" s="39" t="s">
        <v>318</v>
      </c>
      <c r="AH194" s="39" t="s">
        <v>318</v>
      </c>
      <c r="AI194" s="39" t="s">
        <v>318</v>
      </c>
      <c r="AJ194" s="39" t="s">
        <v>319</v>
      </c>
      <c r="AK194" s="39" t="s">
        <v>318</v>
      </c>
      <c r="AL194" s="39" t="s">
        <v>318</v>
      </c>
      <c r="AM194" s="39" t="s">
        <v>318</v>
      </c>
      <c r="AN194" s="39" t="s">
        <v>318</v>
      </c>
      <c r="AO194" s="41" t="s">
        <v>621</v>
      </c>
      <c r="AP194" s="39" t="s">
        <v>318</v>
      </c>
      <c r="AQ194" s="39" t="s">
        <v>318</v>
      </c>
      <c r="AR194" s="39" t="s">
        <v>318</v>
      </c>
      <c r="AS194" s="39" t="s">
        <v>318</v>
      </c>
      <c r="AT194" s="39" t="s">
        <v>318</v>
      </c>
      <c r="AU194" s="39" t="s">
        <v>318</v>
      </c>
      <c r="AV194" s="39"/>
      <c r="AW194" s="40"/>
    </row>
  </sheetData>
  <sheetProtection algorithmName="SHA-512" hashValue="gaF6lVONQ/fDS7rWXvnr0kOECutUVVGMDDCeNdjulcWOFw8A6Zc/o1OAJV3lZlndy7Jh3Zd9ll1NmCfj/S6lbQ==" saltValue="23Awlipcs9TYA/0vBjnRiA==" spinCount="100000" sheet="1" objects="1" scenarios="1" formatCells="0" formatColumns="0" formatRows="0" sort="0" autoFilter="0" pivotTables="0"/>
  <autoFilter ref="A1:AW194" xr:uid="{2603E294-E36E-426A-BE7F-B26ADEB6145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6505E1C-AA29-4AB3-8B1B-DBA6D0CDCC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416A3A3-4577-44D7-AF50-20C092D2DC15}">
  <ds:schemaRefs>
    <ds:schemaRef ds:uri="http://schemas.microsoft.com/office/2006/metadata/properties"/>
    <ds:schemaRef ds:uri="http://schemas.microsoft.com/office/infopath/2007/PartnerControls"/>
    <ds:schemaRef ds:uri="5e545650-0c62-4ba5-9dbc-e4ba9e8199de"/>
    <ds:schemaRef ds:uri="08135965-8b6e-4e13-8015-4eb4fe441bf5"/>
  </ds:schemaRefs>
</ds:datastoreItem>
</file>

<file path=customXml/itemProps3.xml><?xml version="1.0" encoding="utf-8"?>
<ds:datastoreItem xmlns:ds="http://schemas.openxmlformats.org/officeDocument/2006/customXml" ds:itemID="{F381E1EA-9F83-4E6C-A273-A02AEDBB518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Contents</vt:lpstr>
      <vt:lpstr>I&amp;O 001</vt:lpstr>
      <vt:lpstr>I&amp;O 002</vt:lpstr>
      <vt:lpstr>I&amp;O 003</vt:lpstr>
      <vt:lpstr>I&amp;O 004</vt:lpstr>
      <vt:lpstr>Data</vt:lpstr>
      <vt:lpstr>'I&amp;O 003'!Print_Area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FLETCHER, Beth</dc:creator>
  <cp:keywords/>
  <dc:description/>
  <cp:lastModifiedBy>FLETCHER, Beth</cp:lastModifiedBy>
  <cp:revision/>
  <dcterms:created xsi:type="dcterms:W3CDTF">2025-06-27T12:44:23Z</dcterms:created>
  <dcterms:modified xsi:type="dcterms:W3CDTF">2025-11-27T14:21:12Z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y fmtid="{D5CDD505-2E9C-101B-9397-08002B2CF9AE}" pid="3" name="MediaServiceImageTags">
    <vt:lpwstr/>
  </property>
</Properties>
</file>