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wccouncil.sharepoint.com/sites/CWC-T-Policy/Shared Documents/Evidence Base/Land Availability Assessment 2024/Stage One Update June 2025/"/>
    </mc:Choice>
  </mc:AlternateContent>
  <xr:revisionPtr revIDLastSave="6" documentId="14_{6758F8E1-5374-4ACF-A642-7845A8038D22}" xr6:coauthVersionLast="47" xr6:coauthVersionMax="47" xr10:uidLastSave="{DDA7B21D-FB38-4888-B3E9-6A7C2D5BDB16}"/>
  <bookViews>
    <workbookView xWindow="-28920" yWindow="-990" windowWidth="29040" windowHeight="15720" xr2:uid="{CE172755-3362-4A0F-8F96-C9CCE15773F2}"/>
  </bookViews>
  <sheets>
    <sheet name="LAA EMP MIX" sheetId="1" r:id="rId1"/>
    <sheet name="OTHER USES" sheetId="2" r:id="rId2"/>
  </sheets>
  <definedNames>
    <definedName name="_xlnm._FilterDatabase" localSheetId="0" hidden="1">'LAA EMP MIX'!$A$1:$AS$433</definedName>
    <definedName name="_xlnm._FilterDatabase" localSheetId="1" hidden="1">'OTHER USES'!$A$1:$AM$156</definedName>
    <definedName name="Sheet1">'LAA EMP MIX'!$A$1:$AS$433</definedName>
    <definedName name="Sheet2">'OTHER USES'!$A$1:$AM$156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2" i="1" l="1"/>
  <c r="T3" i="1"/>
  <c r="T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3" i="1"/>
  <c r="T94" i="1"/>
  <c r="T95" i="1"/>
  <c r="T96" i="1"/>
  <c r="T97" i="1"/>
  <c r="T98" i="1"/>
  <c r="T99" i="1"/>
  <c r="T100" i="1"/>
  <c r="T101" i="1"/>
  <c r="T102" i="1"/>
  <c r="T103" i="1"/>
  <c r="T104" i="1"/>
  <c r="T105" i="1"/>
  <c r="T106" i="1"/>
  <c r="T107" i="1"/>
  <c r="T108" i="1"/>
  <c r="T109" i="1"/>
  <c r="T110" i="1"/>
  <c r="T111" i="1"/>
  <c r="T112" i="1"/>
  <c r="T113" i="1"/>
  <c r="T114" i="1"/>
  <c r="T115" i="1"/>
  <c r="T116" i="1"/>
  <c r="T117" i="1"/>
  <c r="T118" i="1"/>
  <c r="T119" i="1"/>
  <c r="T120" i="1"/>
  <c r="T121" i="1"/>
  <c r="T122" i="1"/>
  <c r="T123" i="1"/>
  <c r="T124" i="1"/>
  <c r="T125" i="1"/>
  <c r="T126" i="1"/>
  <c r="T127" i="1"/>
  <c r="T128" i="1"/>
  <c r="T129" i="1"/>
  <c r="T130" i="1"/>
  <c r="T131" i="1"/>
  <c r="T132" i="1"/>
  <c r="T133" i="1"/>
  <c r="T134" i="1"/>
  <c r="T135" i="1"/>
  <c r="T136" i="1"/>
  <c r="T137" i="1"/>
  <c r="T138" i="1"/>
  <c r="T139" i="1"/>
  <c r="T140" i="1"/>
  <c r="T141" i="1"/>
  <c r="T142" i="1"/>
  <c r="T143" i="1"/>
  <c r="T144" i="1"/>
  <c r="T145" i="1"/>
  <c r="T146" i="1"/>
  <c r="T147" i="1"/>
  <c r="T148" i="1"/>
  <c r="T149" i="1"/>
  <c r="T150" i="1"/>
  <c r="T151" i="1"/>
  <c r="T152" i="1"/>
  <c r="T153" i="1"/>
  <c r="T154" i="1"/>
  <c r="T155" i="1"/>
  <c r="T156" i="1"/>
  <c r="T157" i="1"/>
  <c r="T158" i="1"/>
  <c r="T159" i="1"/>
  <c r="T160" i="1"/>
  <c r="T161" i="1"/>
  <c r="T162" i="1"/>
  <c r="T163" i="1"/>
  <c r="T164" i="1"/>
  <c r="T165" i="1"/>
  <c r="T166" i="1"/>
  <c r="T167" i="1"/>
  <c r="T168" i="1"/>
  <c r="T169" i="1"/>
  <c r="T170" i="1"/>
  <c r="T171" i="1"/>
  <c r="T172" i="1"/>
  <c r="T173" i="1"/>
  <c r="T174" i="1"/>
  <c r="T175" i="1"/>
  <c r="T176" i="1"/>
  <c r="T177" i="1"/>
  <c r="T178" i="1"/>
  <c r="T179" i="1"/>
  <c r="T180" i="1"/>
  <c r="T181" i="1"/>
  <c r="T182" i="1"/>
  <c r="T183" i="1"/>
  <c r="T184" i="1"/>
  <c r="T185" i="1"/>
  <c r="T186" i="1"/>
  <c r="T187" i="1"/>
  <c r="T188" i="1"/>
  <c r="T189" i="1"/>
  <c r="T190" i="1"/>
  <c r="T191" i="1"/>
  <c r="T192" i="1"/>
  <c r="T193" i="1"/>
  <c r="T194" i="1"/>
  <c r="T195" i="1"/>
  <c r="T196" i="1"/>
  <c r="T197" i="1"/>
  <c r="T198" i="1"/>
  <c r="T199" i="1"/>
  <c r="T200" i="1"/>
  <c r="T201" i="1"/>
  <c r="T202" i="1"/>
  <c r="T203" i="1"/>
  <c r="T204" i="1"/>
  <c r="T205" i="1"/>
  <c r="T206" i="1"/>
  <c r="T207" i="1"/>
  <c r="T208" i="1"/>
  <c r="T209" i="1"/>
  <c r="T210" i="1"/>
  <c r="T211" i="1"/>
  <c r="T212" i="1"/>
  <c r="T213" i="1"/>
  <c r="T214" i="1"/>
  <c r="T215" i="1"/>
  <c r="T216" i="1"/>
  <c r="T217" i="1"/>
  <c r="T218" i="1"/>
  <c r="T219" i="1"/>
  <c r="T220" i="1"/>
  <c r="T221" i="1"/>
  <c r="T222" i="1"/>
  <c r="T223" i="1"/>
  <c r="T224" i="1"/>
  <c r="T225" i="1"/>
  <c r="T226" i="1"/>
  <c r="T227" i="1"/>
  <c r="T228" i="1"/>
  <c r="T229" i="1"/>
  <c r="T230" i="1"/>
  <c r="T231" i="1"/>
  <c r="T232" i="1"/>
  <c r="T233" i="1"/>
  <c r="T234" i="1"/>
  <c r="T235" i="1"/>
  <c r="T236" i="1"/>
  <c r="T237" i="1"/>
  <c r="T238" i="1"/>
  <c r="T239" i="1"/>
  <c r="T240" i="1"/>
  <c r="T241" i="1"/>
  <c r="T242" i="1"/>
  <c r="T243" i="1"/>
  <c r="T244" i="1"/>
  <c r="T245" i="1"/>
  <c r="T246" i="1"/>
  <c r="T247" i="1"/>
  <c r="T248" i="1"/>
  <c r="T249" i="1"/>
  <c r="T250" i="1"/>
  <c r="T251" i="1"/>
  <c r="T252" i="1"/>
  <c r="T253" i="1"/>
  <c r="T254" i="1"/>
  <c r="T255" i="1"/>
  <c r="T256" i="1"/>
  <c r="T257" i="1"/>
  <c r="T258" i="1"/>
  <c r="T259" i="1"/>
  <c r="T260" i="1"/>
  <c r="T261" i="1"/>
  <c r="T262" i="1"/>
  <c r="T263" i="1"/>
  <c r="T264" i="1"/>
  <c r="T265" i="1"/>
  <c r="T266" i="1"/>
  <c r="T267" i="1"/>
  <c r="T268" i="1"/>
  <c r="T269" i="1"/>
  <c r="T270" i="1"/>
  <c r="T271" i="1"/>
  <c r="T272" i="1"/>
  <c r="T273" i="1"/>
  <c r="T274" i="1"/>
  <c r="T275" i="1"/>
  <c r="T276" i="1"/>
  <c r="T277" i="1"/>
  <c r="T278" i="1"/>
  <c r="T279" i="1"/>
  <c r="T280" i="1"/>
  <c r="T281" i="1"/>
  <c r="T282" i="1"/>
  <c r="T283" i="1"/>
  <c r="T284" i="1"/>
  <c r="T285" i="1"/>
  <c r="T286" i="1"/>
  <c r="T287" i="1"/>
  <c r="T288" i="1"/>
  <c r="T289" i="1"/>
  <c r="T290" i="1"/>
  <c r="T291" i="1"/>
  <c r="T292" i="1"/>
  <c r="T293" i="1"/>
  <c r="T294" i="1"/>
  <c r="T295" i="1"/>
  <c r="T296" i="1"/>
  <c r="T297" i="1"/>
  <c r="T298" i="1"/>
  <c r="T299" i="1"/>
  <c r="T300" i="1"/>
  <c r="T301" i="1"/>
  <c r="T302" i="1"/>
  <c r="T303" i="1"/>
  <c r="T304" i="1"/>
  <c r="T305" i="1"/>
  <c r="T306" i="1"/>
  <c r="T307" i="1"/>
  <c r="T308" i="1"/>
  <c r="T309" i="1"/>
  <c r="T310" i="1"/>
  <c r="T311" i="1"/>
  <c r="T312" i="1"/>
  <c r="T313" i="1"/>
  <c r="T314" i="1"/>
  <c r="T315" i="1"/>
  <c r="T316" i="1"/>
  <c r="T317" i="1"/>
  <c r="T318" i="1"/>
  <c r="T319" i="1"/>
  <c r="T320" i="1"/>
  <c r="T321" i="1"/>
  <c r="T322" i="1"/>
  <c r="T323" i="1"/>
  <c r="T324" i="1"/>
  <c r="T325" i="1"/>
  <c r="T326" i="1"/>
  <c r="T327" i="1"/>
  <c r="T328" i="1"/>
  <c r="T329" i="1"/>
  <c r="T330" i="1"/>
  <c r="T331" i="1"/>
  <c r="T332" i="1"/>
  <c r="T333" i="1"/>
  <c r="T334" i="1"/>
  <c r="T335" i="1"/>
  <c r="T336" i="1"/>
  <c r="T337" i="1"/>
  <c r="T338" i="1"/>
  <c r="T339" i="1"/>
  <c r="T340" i="1"/>
  <c r="T341" i="1"/>
  <c r="T342" i="1"/>
  <c r="T343" i="1"/>
  <c r="T344" i="1"/>
  <c r="T345" i="1"/>
  <c r="T346" i="1"/>
  <c r="T347" i="1"/>
  <c r="T348" i="1"/>
  <c r="T349" i="1"/>
  <c r="T350" i="1"/>
  <c r="T351" i="1"/>
  <c r="T352" i="1"/>
  <c r="T353" i="1"/>
  <c r="T354" i="1"/>
  <c r="T355" i="1"/>
  <c r="T356" i="1"/>
  <c r="T357" i="1"/>
  <c r="T358" i="1"/>
  <c r="T359" i="1"/>
  <c r="T360" i="1"/>
  <c r="T361" i="1"/>
  <c r="T362" i="1"/>
  <c r="T363" i="1"/>
  <c r="T364" i="1"/>
  <c r="T365" i="1"/>
  <c r="T366" i="1"/>
  <c r="T367" i="1"/>
  <c r="T368" i="1"/>
  <c r="T369" i="1"/>
  <c r="T370" i="1"/>
  <c r="T371" i="1"/>
  <c r="T372" i="1"/>
  <c r="T373" i="1"/>
  <c r="T374" i="1"/>
  <c r="T375" i="1"/>
  <c r="T376" i="1"/>
  <c r="T377" i="1"/>
  <c r="T378" i="1"/>
  <c r="T379" i="1"/>
  <c r="T380" i="1"/>
  <c r="T381" i="1"/>
  <c r="T382" i="1"/>
  <c r="T383" i="1"/>
  <c r="T384" i="1"/>
  <c r="T385" i="1"/>
  <c r="T386" i="1"/>
  <c r="T387" i="1"/>
  <c r="T388" i="1"/>
  <c r="T389" i="1"/>
  <c r="T390" i="1"/>
  <c r="T391" i="1"/>
  <c r="T392" i="1"/>
  <c r="T393" i="1"/>
  <c r="T394" i="1"/>
  <c r="T395" i="1"/>
  <c r="T396" i="1"/>
  <c r="T397" i="1"/>
  <c r="T398" i="1"/>
  <c r="T399" i="1"/>
  <c r="T400" i="1"/>
  <c r="T401" i="1"/>
  <c r="T402" i="1"/>
  <c r="T403" i="1"/>
  <c r="T404" i="1"/>
  <c r="T405" i="1"/>
  <c r="T406" i="1"/>
  <c r="T407" i="1"/>
  <c r="T408" i="1"/>
  <c r="T409" i="1"/>
  <c r="T410" i="1"/>
  <c r="T411" i="1"/>
  <c r="T412" i="1"/>
  <c r="T413" i="1"/>
  <c r="T414" i="1"/>
  <c r="T415" i="1"/>
  <c r="T416" i="1"/>
  <c r="T417" i="1"/>
  <c r="T418" i="1"/>
  <c r="T419" i="1"/>
  <c r="T420" i="1"/>
  <c r="T421" i="1"/>
  <c r="T422" i="1"/>
  <c r="T423" i="1"/>
  <c r="T424" i="1"/>
  <c r="T425" i="1"/>
  <c r="T426" i="1"/>
  <c r="T427" i="1"/>
  <c r="T428" i="1"/>
  <c r="T429" i="1"/>
  <c r="T430" i="1"/>
  <c r="T431" i="1"/>
  <c r="T432" i="1"/>
  <c r="T433" i="1"/>
  <c r="AL156" i="2"/>
  <c r="AH156" i="2"/>
  <c r="AE156" i="2"/>
  <c r="AB156" i="2"/>
  <c r="X156" i="2"/>
  <c r="T156" i="2"/>
  <c r="AL155" i="2"/>
  <c r="AH155" i="2"/>
  <c r="AE155" i="2"/>
  <c r="AB155" i="2"/>
  <c r="X155" i="2"/>
  <c r="T155" i="2"/>
  <c r="AL154" i="2"/>
  <c r="AH154" i="2"/>
  <c r="AE154" i="2"/>
  <c r="AB154" i="2"/>
  <c r="X154" i="2"/>
  <c r="T154" i="2"/>
  <c r="AL153" i="2"/>
  <c r="AH153" i="2"/>
  <c r="AE153" i="2"/>
  <c r="AB153" i="2"/>
  <c r="X153" i="2"/>
  <c r="T153" i="2"/>
  <c r="AL152" i="2"/>
  <c r="AH152" i="2"/>
  <c r="AE152" i="2"/>
  <c r="AB152" i="2"/>
  <c r="X152" i="2"/>
  <c r="T152" i="2"/>
  <c r="AL151" i="2"/>
  <c r="AH151" i="2"/>
  <c r="AE151" i="2"/>
  <c r="AB151" i="2"/>
  <c r="X151" i="2"/>
  <c r="T151" i="2"/>
  <c r="AL150" i="2"/>
  <c r="AH150" i="2"/>
  <c r="AE150" i="2"/>
  <c r="AB150" i="2"/>
  <c r="X150" i="2"/>
  <c r="T150" i="2"/>
  <c r="AL149" i="2"/>
  <c r="AH149" i="2"/>
  <c r="AE149" i="2"/>
  <c r="AB149" i="2"/>
  <c r="X149" i="2"/>
  <c r="T149" i="2"/>
  <c r="AL148" i="2"/>
  <c r="AH148" i="2"/>
  <c r="AE148" i="2"/>
  <c r="AB148" i="2"/>
  <c r="X148" i="2"/>
  <c r="T148" i="2"/>
  <c r="AL147" i="2"/>
  <c r="AH147" i="2"/>
  <c r="AE147" i="2"/>
  <c r="AB147" i="2"/>
  <c r="X147" i="2"/>
  <c r="T147" i="2"/>
  <c r="AL146" i="2"/>
  <c r="AH146" i="2"/>
  <c r="AE146" i="2"/>
  <c r="AB146" i="2"/>
  <c r="X146" i="2"/>
  <c r="T146" i="2"/>
  <c r="AL145" i="2"/>
  <c r="AH145" i="2"/>
  <c r="AE145" i="2"/>
  <c r="AB145" i="2"/>
  <c r="X145" i="2"/>
  <c r="T145" i="2"/>
  <c r="AL144" i="2"/>
  <c r="AH144" i="2"/>
  <c r="AE144" i="2"/>
  <c r="AB144" i="2"/>
  <c r="X144" i="2"/>
  <c r="T144" i="2"/>
  <c r="AL143" i="2"/>
  <c r="AH143" i="2"/>
  <c r="AE143" i="2"/>
  <c r="AB143" i="2"/>
  <c r="X143" i="2"/>
  <c r="T143" i="2"/>
  <c r="AL142" i="2"/>
  <c r="AH142" i="2"/>
  <c r="AE142" i="2"/>
  <c r="AB142" i="2"/>
  <c r="X142" i="2"/>
  <c r="T142" i="2"/>
  <c r="AL141" i="2"/>
  <c r="AH141" i="2"/>
  <c r="AE141" i="2"/>
  <c r="AB141" i="2"/>
  <c r="X141" i="2"/>
  <c r="T141" i="2"/>
  <c r="AL140" i="2"/>
  <c r="AH140" i="2"/>
  <c r="AE140" i="2"/>
  <c r="AB140" i="2"/>
  <c r="X140" i="2"/>
  <c r="T140" i="2"/>
  <c r="AL139" i="2"/>
  <c r="AH139" i="2"/>
  <c r="AE139" i="2"/>
  <c r="AB139" i="2"/>
  <c r="X139" i="2"/>
  <c r="T139" i="2"/>
  <c r="AL138" i="2"/>
  <c r="AH138" i="2"/>
  <c r="AE138" i="2"/>
  <c r="AB138" i="2"/>
  <c r="X138" i="2"/>
  <c r="T138" i="2"/>
  <c r="AL137" i="2"/>
  <c r="AH137" i="2"/>
  <c r="AE137" i="2"/>
  <c r="AB137" i="2"/>
  <c r="X137" i="2"/>
  <c r="T137" i="2"/>
  <c r="AL136" i="2"/>
  <c r="AH136" i="2"/>
  <c r="AE136" i="2"/>
  <c r="AB136" i="2"/>
  <c r="X136" i="2"/>
  <c r="T136" i="2"/>
  <c r="AL135" i="2"/>
  <c r="AH135" i="2"/>
  <c r="AE135" i="2"/>
  <c r="AB135" i="2"/>
  <c r="X135" i="2"/>
  <c r="T135" i="2"/>
  <c r="AL134" i="2"/>
  <c r="AH134" i="2"/>
  <c r="AE134" i="2"/>
  <c r="AB134" i="2"/>
  <c r="X134" i="2"/>
  <c r="T134" i="2"/>
  <c r="AL133" i="2"/>
  <c r="AH133" i="2"/>
  <c r="AE133" i="2"/>
  <c r="AB133" i="2"/>
  <c r="X133" i="2"/>
  <c r="T133" i="2"/>
  <c r="AL132" i="2"/>
  <c r="AH132" i="2"/>
  <c r="AE132" i="2"/>
  <c r="AB132" i="2"/>
  <c r="X132" i="2"/>
  <c r="T132" i="2"/>
  <c r="AL131" i="2"/>
  <c r="AH131" i="2"/>
  <c r="AE131" i="2"/>
  <c r="AB131" i="2"/>
  <c r="X131" i="2"/>
  <c r="T131" i="2"/>
  <c r="AL130" i="2"/>
  <c r="AH130" i="2"/>
  <c r="AE130" i="2"/>
  <c r="AB130" i="2"/>
  <c r="X130" i="2"/>
  <c r="T130" i="2"/>
  <c r="AL129" i="2"/>
  <c r="AH129" i="2"/>
  <c r="AE129" i="2"/>
  <c r="AB129" i="2"/>
  <c r="X129" i="2"/>
  <c r="T129" i="2"/>
  <c r="AL128" i="2"/>
  <c r="AH128" i="2"/>
  <c r="AE128" i="2"/>
  <c r="AB128" i="2"/>
  <c r="X128" i="2"/>
  <c r="T128" i="2"/>
  <c r="AL127" i="2"/>
  <c r="AH127" i="2"/>
  <c r="AE127" i="2"/>
  <c r="AB127" i="2"/>
  <c r="X127" i="2"/>
  <c r="T127" i="2"/>
  <c r="AL126" i="2"/>
  <c r="AH126" i="2"/>
  <c r="AE126" i="2"/>
  <c r="AB126" i="2"/>
  <c r="X126" i="2"/>
  <c r="T126" i="2"/>
  <c r="AL125" i="2"/>
  <c r="AH125" i="2"/>
  <c r="AE125" i="2"/>
  <c r="AB125" i="2"/>
  <c r="X125" i="2"/>
  <c r="T125" i="2"/>
  <c r="AL124" i="2"/>
  <c r="AH124" i="2"/>
  <c r="AE124" i="2"/>
  <c r="AB124" i="2"/>
  <c r="X124" i="2"/>
  <c r="T124" i="2"/>
  <c r="AL123" i="2"/>
  <c r="AH123" i="2"/>
  <c r="AE123" i="2"/>
  <c r="AB123" i="2"/>
  <c r="X123" i="2"/>
  <c r="T123" i="2"/>
  <c r="AL122" i="2"/>
  <c r="AH122" i="2"/>
  <c r="AE122" i="2"/>
  <c r="AB122" i="2"/>
  <c r="X122" i="2"/>
  <c r="T122" i="2"/>
  <c r="AL121" i="2"/>
  <c r="AH121" i="2"/>
  <c r="AE121" i="2"/>
  <c r="AB121" i="2"/>
  <c r="X121" i="2"/>
  <c r="T121" i="2"/>
  <c r="AL120" i="2"/>
  <c r="AH120" i="2"/>
  <c r="AE120" i="2"/>
  <c r="AB120" i="2"/>
  <c r="X120" i="2"/>
  <c r="T120" i="2"/>
  <c r="AL119" i="2"/>
  <c r="AH119" i="2"/>
  <c r="AE119" i="2"/>
  <c r="AB119" i="2"/>
  <c r="X119" i="2"/>
  <c r="T119" i="2"/>
  <c r="AL118" i="2"/>
  <c r="AH118" i="2"/>
  <c r="AE118" i="2"/>
  <c r="AB118" i="2"/>
  <c r="X118" i="2"/>
  <c r="T118" i="2"/>
  <c r="AL117" i="2"/>
  <c r="AH117" i="2"/>
  <c r="AE117" i="2"/>
  <c r="AB117" i="2"/>
  <c r="X117" i="2"/>
  <c r="T117" i="2"/>
  <c r="AL116" i="2"/>
  <c r="AH116" i="2"/>
  <c r="AE116" i="2"/>
  <c r="AB116" i="2"/>
  <c r="X116" i="2"/>
  <c r="T116" i="2"/>
  <c r="AL115" i="2"/>
  <c r="AH115" i="2"/>
  <c r="AE115" i="2"/>
  <c r="AB115" i="2"/>
  <c r="X115" i="2"/>
  <c r="T115" i="2"/>
  <c r="AL114" i="2"/>
  <c r="AH114" i="2"/>
  <c r="AE114" i="2"/>
  <c r="AB114" i="2"/>
  <c r="X114" i="2"/>
  <c r="T114" i="2"/>
  <c r="AL113" i="2"/>
  <c r="AH113" i="2"/>
  <c r="AE113" i="2"/>
  <c r="AB113" i="2"/>
  <c r="X113" i="2"/>
  <c r="T113" i="2"/>
  <c r="AL112" i="2"/>
  <c r="AH112" i="2"/>
  <c r="AE112" i="2"/>
  <c r="AB112" i="2"/>
  <c r="X112" i="2"/>
  <c r="T112" i="2"/>
  <c r="AL111" i="2"/>
  <c r="AH111" i="2"/>
  <c r="AE111" i="2"/>
  <c r="AB111" i="2"/>
  <c r="X111" i="2"/>
  <c r="T111" i="2"/>
  <c r="AL110" i="2"/>
  <c r="AH110" i="2"/>
  <c r="AE110" i="2"/>
  <c r="AB110" i="2"/>
  <c r="X110" i="2"/>
  <c r="T110" i="2"/>
  <c r="AL109" i="2"/>
  <c r="AH109" i="2"/>
  <c r="AE109" i="2"/>
  <c r="AB109" i="2"/>
  <c r="X109" i="2"/>
  <c r="T109" i="2"/>
  <c r="AL108" i="2"/>
  <c r="AH108" i="2"/>
  <c r="AE108" i="2"/>
  <c r="AB108" i="2"/>
  <c r="X108" i="2"/>
  <c r="T108" i="2"/>
  <c r="AL107" i="2"/>
  <c r="AH107" i="2"/>
  <c r="AE107" i="2"/>
  <c r="AB107" i="2"/>
  <c r="X107" i="2"/>
  <c r="T107" i="2"/>
  <c r="AL106" i="2"/>
  <c r="AH106" i="2"/>
  <c r="AE106" i="2"/>
  <c r="AB106" i="2"/>
  <c r="X106" i="2"/>
  <c r="T106" i="2"/>
  <c r="AL105" i="2"/>
  <c r="AH105" i="2"/>
  <c r="AE105" i="2"/>
  <c r="AB105" i="2"/>
  <c r="X105" i="2"/>
  <c r="T105" i="2"/>
  <c r="AL104" i="2"/>
  <c r="AH104" i="2"/>
  <c r="AE104" i="2"/>
  <c r="AB104" i="2"/>
  <c r="X104" i="2"/>
  <c r="T104" i="2"/>
  <c r="AL103" i="2"/>
  <c r="AH103" i="2"/>
  <c r="AE103" i="2"/>
  <c r="AB103" i="2"/>
  <c r="X103" i="2"/>
  <c r="T103" i="2"/>
  <c r="AL102" i="2"/>
  <c r="AH102" i="2"/>
  <c r="AE102" i="2"/>
  <c r="AB102" i="2"/>
  <c r="X102" i="2"/>
  <c r="T102" i="2"/>
  <c r="AL101" i="2"/>
  <c r="AH101" i="2"/>
  <c r="AE101" i="2"/>
  <c r="AB101" i="2"/>
  <c r="X101" i="2"/>
  <c r="T101" i="2"/>
  <c r="AL100" i="2"/>
  <c r="AH100" i="2"/>
  <c r="AE100" i="2"/>
  <c r="AB100" i="2"/>
  <c r="X100" i="2"/>
  <c r="T100" i="2"/>
  <c r="AL99" i="2"/>
  <c r="AH99" i="2"/>
  <c r="AE99" i="2"/>
  <c r="AB99" i="2"/>
  <c r="X99" i="2"/>
  <c r="T99" i="2"/>
  <c r="AL98" i="2"/>
  <c r="AH98" i="2"/>
  <c r="AE98" i="2"/>
  <c r="AB98" i="2"/>
  <c r="X98" i="2"/>
  <c r="T98" i="2"/>
  <c r="AL97" i="2"/>
  <c r="AH97" i="2"/>
  <c r="AE97" i="2"/>
  <c r="AB97" i="2"/>
  <c r="X97" i="2"/>
  <c r="T97" i="2"/>
  <c r="AL96" i="2"/>
  <c r="AH96" i="2"/>
  <c r="AE96" i="2"/>
  <c r="AB96" i="2"/>
  <c r="X96" i="2"/>
  <c r="T96" i="2"/>
  <c r="AL95" i="2"/>
  <c r="AH95" i="2"/>
  <c r="AE95" i="2"/>
  <c r="AB95" i="2"/>
  <c r="X95" i="2"/>
  <c r="T95" i="2"/>
  <c r="AL94" i="2"/>
  <c r="AH94" i="2"/>
  <c r="AE94" i="2"/>
  <c r="AB94" i="2"/>
  <c r="X94" i="2"/>
  <c r="T94" i="2"/>
  <c r="AL93" i="2"/>
  <c r="AH93" i="2"/>
  <c r="AE93" i="2"/>
  <c r="AB93" i="2"/>
  <c r="X93" i="2"/>
  <c r="T93" i="2"/>
  <c r="AL92" i="2"/>
  <c r="AH92" i="2"/>
  <c r="AE92" i="2"/>
  <c r="AB92" i="2"/>
  <c r="X92" i="2"/>
  <c r="T92" i="2"/>
  <c r="AL91" i="2"/>
  <c r="AH91" i="2"/>
  <c r="AE91" i="2"/>
  <c r="AB91" i="2"/>
  <c r="X91" i="2"/>
  <c r="T91" i="2"/>
  <c r="AL90" i="2"/>
  <c r="AH90" i="2"/>
  <c r="AE90" i="2"/>
  <c r="AB90" i="2"/>
  <c r="X90" i="2"/>
  <c r="T90" i="2"/>
  <c r="AL89" i="2"/>
  <c r="AH89" i="2"/>
  <c r="AE89" i="2"/>
  <c r="AB89" i="2"/>
  <c r="X89" i="2"/>
  <c r="T89" i="2"/>
  <c r="AL88" i="2"/>
  <c r="AH88" i="2"/>
  <c r="AE88" i="2"/>
  <c r="AB88" i="2"/>
  <c r="X88" i="2"/>
  <c r="T88" i="2"/>
  <c r="AL87" i="2"/>
  <c r="AH87" i="2"/>
  <c r="AE87" i="2"/>
  <c r="AB87" i="2"/>
  <c r="X87" i="2"/>
  <c r="T87" i="2"/>
  <c r="AL86" i="2"/>
  <c r="AH86" i="2"/>
  <c r="AE86" i="2"/>
  <c r="AB86" i="2"/>
  <c r="X86" i="2"/>
  <c r="T86" i="2"/>
  <c r="AL85" i="2"/>
  <c r="AH85" i="2"/>
  <c r="AE85" i="2"/>
  <c r="AB85" i="2"/>
  <c r="X85" i="2"/>
  <c r="T85" i="2"/>
  <c r="AL84" i="2"/>
  <c r="AH84" i="2"/>
  <c r="AE84" i="2"/>
  <c r="AB84" i="2"/>
  <c r="X84" i="2"/>
  <c r="T84" i="2"/>
  <c r="AL83" i="2"/>
  <c r="AH83" i="2"/>
  <c r="AE83" i="2"/>
  <c r="AB83" i="2"/>
  <c r="X83" i="2"/>
  <c r="T83" i="2"/>
  <c r="AL82" i="2"/>
  <c r="AH82" i="2"/>
  <c r="AE82" i="2"/>
  <c r="AB82" i="2"/>
  <c r="X82" i="2"/>
  <c r="T82" i="2"/>
  <c r="AL81" i="2"/>
  <c r="AH81" i="2"/>
  <c r="AE81" i="2"/>
  <c r="AB81" i="2"/>
  <c r="X81" i="2"/>
  <c r="T81" i="2"/>
  <c r="AL80" i="2"/>
  <c r="AH80" i="2"/>
  <c r="AE80" i="2"/>
  <c r="AB80" i="2"/>
  <c r="X80" i="2"/>
  <c r="T80" i="2"/>
  <c r="AL79" i="2"/>
  <c r="AH79" i="2"/>
  <c r="AE79" i="2"/>
  <c r="AB79" i="2"/>
  <c r="X79" i="2"/>
  <c r="T79" i="2"/>
  <c r="AL78" i="2"/>
  <c r="AH78" i="2"/>
  <c r="AE78" i="2"/>
  <c r="AB78" i="2"/>
  <c r="X78" i="2"/>
  <c r="T78" i="2"/>
  <c r="AL77" i="2"/>
  <c r="AH77" i="2"/>
  <c r="AE77" i="2"/>
  <c r="AB77" i="2"/>
  <c r="X77" i="2"/>
  <c r="T77" i="2"/>
  <c r="AL76" i="2"/>
  <c r="AH76" i="2"/>
  <c r="AE76" i="2"/>
  <c r="AB76" i="2"/>
  <c r="X76" i="2"/>
  <c r="T76" i="2"/>
  <c r="AL75" i="2"/>
  <c r="AH75" i="2"/>
  <c r="AE75" i="2"/>
  <c r="AB75" i="2"/>
  <c r="X75" i="2"/>
  <c r="T75" i="2"/>
  <c r="AL74" i="2"/>
  <c r="AH74" i="2"/>
  <c r="AE74" i="2"/>
  <c r="AB74" i="2"/>
  <c r="X74" i="2"/>
  <c r="T74" i="2"/>
  <c r="AL73" i="2"/>
  <c r="AH73" i="2"/>
  <c r="AE73" i="2"/>
  <c r="AB73" i="2"/>
  <c r="X73" i="2"/>
  <c r="T73" i="2"/>
  <c r="AL72" i="2"/>
  <c r="AH72" i="2"/>
  <c r="AE72" i="2"/>
  <c r="AB72" i="2"/>
  <c r="X72" i="2"/>
  <c r="T72" i="2"/>
  <c r="AL71" i="2"/>
  <c r="AH71" i="2"/>
  <c r="AE71" i="2"/>
  <c r="AB71" i="2"/>
  <c r="X71" i="2"/>
  <c r="T71" i="2"/>
  <c r="AL70" i="2"/>
  <c r="AH70" i="2"/>
  <c r="AE70" i="2"/>
  <c r="AB70" i="2"/>
  <c r="X70" i="2"/>
  <c r="T70" i="2"/>
  <c r="AL69" i="2"/>
  <c r="AH69" i="2"/>
  <c r="AE69" i="2"/>
  <c r="AB69" i="2"/>
  <c r="X69" i="2"/>
  <c r="T69" i="2"/>
  <c r="AL68" i="2"/>
  <c r="AH68" i="2"/>
  <c r="AE68" i="2"/>
  <c r="AB68" i="2"/>
  <c r="X68" i="2"/>
  <c r="T68" i="2"/>
  <c r="AL67" i="2"/>
  <c r="AH67" i="2"/>
  <c r="AE67" i="2"/>
  <c r="AB67" i="2"/>
  <c r="X67" i="2"/>
  <c r="T67" i="2"/>
  <c r="AL66" i="2"/>
  <c r="AH66" i="2"/>
  <c r="AE66" i="2"/>
  <c r="AB66" i="2"/>
  <c r="X66" i="2"/>
  <c r="T66" i="2"/>
  <c r="AL65" i="2"/>
  <c r="AH65" i="2"/>
  <c r="AE65" i="2"/>
  <c r="AB65" i="2"/>
  <c r="X65" i="2"/>
  <c r="T65" i="2"/>
  <c r="AL64" i="2"/>
  <c r="AH64" i="2"/>
  <c r="AE64" i="2"/>
  <c r="AB64" i="2"/>
  <c r="X64" i="2"/>
  <c r="T64" i="2"/>
  <c r="AL63" i="2"/>
  <c r="AH63" i="2"/>
  <c r="AE63" i="2"/>
  <c r="AB63" i="2"/>
  <c r="X63" i="2"/>
  <c r="T63" i="2"/>
  <c r="AL62" i="2"/>
  <c r="AH62" i="2"/>
  <c r="AE62" i="2"/>
  <c r="AB62" i="2"/>
  <c r="X62" i="2"/>
  <c r="T62" i="2"/>
  <c r="AL61" i="2"/>
  <c r="AH61" i="2"/>
  <c r="AE61" i="2"/>
  <c r="AB61" i="2"/>
  <c r="X61" i="2"/>
  <c r="T61" i="2"/>
  <c r="AL60" i="2"/>
  <c r="AH60" i="2"/>
  <c r="AE60" i="2"/>
  <c r="AB60" i="2"/>
  <c r="X60" i="2"/>
  <c r="T60" i="2"/>
  <c r="AL59" i="2"/>
  <c r="AH59" i="2"/>
  <c r="AE59" i="2"/>
  <c r="AB59" i="2"/>
  <c r="X59" i="2"/>
  <c r="T59" i="2"/>
  <c r="AL58" i="2"/>
  <c r="AH58" i="2"/>
  <c r="AE58" i="2"/>
  <c r="AB58" i="2"/>
  <c r="X58" i="2"/>
  <c r="T58" i="2"/>
  <c r="AL57" i="2"/>
  <c r="AH57" i="2"/>
  <c r="AE57" i="2"/>
  <c r="AB57" i="2"/>
  <c r="X57" i="2"/>
  <c r="T57" i="2"/>
  <c r="AL56" i="2"/>
  <c r="AH56" i="2"/>
  <c r="AE56" i="2"/>
  <c r="AB56" i="2"/>
  <c r="X56" i="2"/>
  <c r="T56" i="2"/>
  <c r="AL55" i="2"/>
  <c r="AH55" i="2"/>
  <c r="AE55" i="2"/>
  <c r="AB55" i="2"/>
  <c r="X55" i="2"/>
  <c r="T55" i="2"/>
  <c r="AL54" i="2"/>
  <c r="AH54" i="2"/>
  <c r="AE54" i="2"/>
  <c r="AB54" i="2"/>
  <c r="X54" i="2"/>
  <c r="T54" i="2"/>
  <c r="AL53" i="2"/>
  <c r="AH53" i="2"/>
  <c r="AE53" i="2"/>
  <c r="AB53" i="2"/>
  <c r="X53" i="2"/>
  <c r="T53" i="2"/>
  <c r="AL52" i="2"/>
  <c r="AH52" i="2"/>
  <c r="AE52" i="2"/>
  <c r="AB52" i="2"/>
  <c r="X52" i="2"/>
  <c r="T52" i="2"/>
  <c r="AL51" i="2"/>
  <c r="AH51" i="2"/>
  <c r="AE51" i="2"/>
  <c r="AB51" i="2"/>
  <c r="X51" i="2"/>
  <c r="T51" i="2"/>
  <c r="AL50" i="2"/>
  <c r="AH50" i="2"/>
  <c r="AE50" i="2"/>
  <c r="AB50" i="2"/>
  <c r="X50" i="2"/>
  <c r="T50" i="2"/>
  <c r="AL49" i="2"/>
  <c r="AH49" i="2"/>
  <c r="AE49" i="2"/>
  <c r="AB49" i="2"/>
  <c r="X49" i="2"/>
  <c r="T49" i="2"/>
  <c r="AL48" i="2"/>
  <c r="AH48" i="2"/>
  <c r="AE48" i="2"/>
  <c r="AB48" i="2"/>
  <c r="X48" i="2"/>
  <c r="T48" i="2"/>
  <c r="AL47" i="2"/>
  <c r="AH47" i="2"/>
  <c r="AE47" i="2"/>
  <c r="AB47" i="2"/>
  <c r="X47" i="2"/>
  <c r="T47" i="2"/>
  <c r="AL46" i="2"/>
  <c r="AH46" i="2"/>
  <c r="AE46" i="2"/>
  <c r="AB46" i="2"/>
  <c r="X46" i="2"/>
  <c r="T46" i="2"/>
  <c r="AL45" i="2"/>
  <c r="AH45" i="2"/>
  <c r="AE45" i="2"/>
  <c r="AB45" i="2"/>
  <c r="X45" i="2"/>
  <c r="T45" i="2"/>
  <c r="AL44" i="2"/>
  <c r="AH44" i="2"/>
  <c r="AE44" i="2"/>
  <c r="AB44" i="2"/>
  <c r="X44" i="2"/>
  <c r="T44" i="2"/>
  <c r="AL43" i="2"/>
  <c r="AH43" i="2"/>
  <c r="AE43" i="2"/>
  <c r="AB43" i="2"/>
  <c r="X43" i="2"/>
  <c r="T43" i="2"/>
  <c r="AL42" i="2"/>
  <c r="AH42" i="2"/>
  <c r="AE42" i="2"/>
  <c r="AB42" i="2"/>
  <c r="X42" i="2"/>
  <c r="T42" i="2"/>
  <c r="AL41" i="2"/>
  <c r="AH41" i="2"/>
  <c r="AE41" i="2"/>
  <c r="AB41" i="2"/>
  <c r="X41" i="2"/>
  <c r="T41" i="2"/>
  <c r="AL40" i="2"/>
  <c r="AH40" i="2"/>
  <c r="AE40" i="2"/>
  <c r="AB40" i="2"/>
  <c r="X40" i="2"/>
  <c r="T40" i="2"/>
  <c r="AL39" i="2"/>
  <c r="AH39" i="2"/>
  <c r="AE39" i="2"/>
  <c r="AB39" i="2"/>
  <c r="X39" i="2"/>
  <c r="T39" i="2"/>
  <c r="AL38" i="2"/>
  <c r="AH38" i="2"/>
  <c r="AE38" i="2"/>
  <c r="AB38" i="2"/>
  <c r="X38" i="2"/>
  <c r="T38" i="2"/>
  <c r="AL37" i="2"/>
  <c r="AH37" i="2"/>
  <c r="AE37" i="2"/>
  <c r="AB37" i="2"/>
  <c r="X37" i="2"/>
  <c r="T37" i="2"/>
  <c r="AL36" i="2"/>
  <c r="AH36" i="2"/>
  <c r="AE36" i="2"/>
  <c r="AB36" i="2"/>
  <c r="X36" i="2"/>
  <c r="T36" i="2"/>
  <c r="AL35" i="2"/>
  <c r="AH35" i="2"/>
  <c r="AE35" i="2"/>
  <c r="AB35" i="2"/>
  <c r="X35" i="2"/>
  <c r="T35" i="2"/>
  <c r="AL34" i="2"/>
  <c r="AH34" i="2"/>
  <c r="AE34" i="2"/>
  <c r="AB34" i="2"/>
  <c r="X34" i="2"/>
  <c r="T34" i="2"/>
  <c r="AL33" i="2"/>
  <c r="AH33" i="2"/>
  <c r="AE33" i="2"/>
  <c r="AB33" i="2"/>
  <c r="X33" i="2"/>
  <c r="T33" i="2"/>
  <c r="AL32" i="2"/>
  <c r="AH32" i="2"/>
  <c r="AE32" i="2"/>
  <c r="AB32" i="2"/>
  <c r="X32" i="2"/>
  <c r="T32" i="2"/>
  <c r="AL31" i="2"/>
  <c r="AH31" i="2"/>
  <c r="AE31" i="2"/>
  <c r="AB31" i="2"/>
  <c r="X31" i="2"/>
  <c r="T31" i="2"/>
  <c r="AL30" i="2"/>
  <c r="AH30" i="2"/>
  <c r="AE30" i="2"/>
  <c r="AB30" i="2"/>
  <c r="X30" i="2"/>
  <c r="T30" i="2"/>
  <c r="AL29" i="2"/>
  <c r="AH29" i="2"/>
  <c r="AE29" i="2"/>
  <c r="AB29" i="2"/>
  <c r="X29" i="2"/>
  <c r="T29" i="2"/>
  <c r="AL28" i="2"/>
  <c r="AH28" i="2"/>
  <c r="AE28" i="2"/>
  <c r="AB28" i="2"/>
  <c r="X28" i="2"/>
  <c r="T28" i="2"/>
  <c r="AL27" i="2"/>
  <c r="AH27" i="2"/>
  <c r="AE27" i="2"/>
  <c r="AB27" i="2"/>
  <c r="X27" i="2"/>
  <c r="T27" i="2"/>
  <c r="AL26" i="2"/>
  <c r="AH26" i="2"/>
  <c r="AE26" i="2"/>
  <c r="AB26" i="2"/>
  <c r="X26" i="2"/>
  <c r="T26" i="2"/>
  <c r="AL25" i="2"/>
  <c r="AH25" i="2"/>
  <c r="AE25" i="2"/>
  <c r="AB25" i="2"/>
  <c r="X25" i="2"/>
  <c r="T25" i="2"/>
  <c r="AL24" i="2"/>
  <c r="AH24" i="2"/>
  <c r="AE24" i="2"/>
  <c r="AB24" i="2"/>
  <c r="X24" i="2"/>
  <c r="T24" i="2"/>
  <c r="AL23" i="2"/>
  <c r="AH23" i="2"/>
  <c r="AE23" i="2"/>
  <c r="AB23" i="2"/>
  <c r="X23" i="2"/>
  <c r="T23" i="2"/>
  <c r="AL22" i="2"/>
  <c r="AH22" i="2"/>
  <c r="AE22" i="2"/>
  <c r="AB22" i="2"/>
  <c r="X22" i="2"/>
  <c r="T22" i="2"/>
  <c r="AL21" i="2"/>
  <c r="AH21" i="2"/>
  <c r="AE21" i="2"/>
  <c r="AB21" i="2"/>
  <c r="X21" i="2"/>
  <c r="T21" i="2"/>
  <c r="AL20" i="2"/>
  <c r="AH20" i="2"/>
  <c r="AE20" i="2"/>
  <c r="AB20" i="2"/>
  <c r="X20" i="2"/>
  <c r="T20" i="2"/>
  <c r="AL19" i="2"/>
  <c r="AH19" i="2"/>
  <c r="AE19" i="2"/>
  <c r="AB19" i="2"/>
  <c r="X19" i="2"/>
  <c r="T19" i="2"/>
  <c r="AL18" i="2"/>
  <c r="AH18" i="2"/>
  <c r="AE18" i="2"/>
  <c r="AB18" i="2"/>
  <c r="X18" i="2"/>
  <c r="T18" i="2"/>
  <c r="AL17" i="2"/>
  <c r="AH17" i="2"/>
  <c r="AE17" i="2"/>
  <c r="AB17" i="2"/>
  <c r="X17" i="2"/>
  <c r="T17" i="2"/>
  <c r="AL16" i="2"/>
  <c r="AH16" i="2"/>
  <c r="AE16" i="2"/>
  <c r="AB16" i="2"/>
  <c r="X16" i="2"/>
  <c r="T16" i="2"/>
  <c r="AL15" i="2"/>
  <c r="AH15" i="2"/>
  <c r="AE15" i="2"/>
  <c r="AB15" i="2"/>
  <c r="X15" i="2"/>
  <c r="T15" i="2"/>
  <c r="AL14" i="2"/>
  <c r="AH14" i="2"/>
  <c r="AE14" i="2"/>
  <c r="AB14" i="2"/>
  <c r="X14" i="2"/>
  <c r="T14" i="2"/>
  <c r="AL13" i="2"/>
  <c r="AH13" i="2"/>
  <c r="AE13" i="2"/>
  <c r="AB13" i="2"/>
  <c r="X13" i="2"/>
  <c r="T13" i="2"/>
  <c r="AL12" i="2"/>
  <c r="AH12" i="2"/>
  <c r="AE12" i="2"/>
  <c r="AB12" i="2"/>
  <c r="X12" i="2"/>
  <c r="T12" i="2"/>
  <c r="AL11" i="2"/>
  <c r="AH11" i="2"/>
  <c r="AE11" i="2"/>
  <c r="AB11" i="2"/>
  <c r="X11" i="2"/>
  <c r="T11" i="2"/>
  <c r="AL10" i="2"/>
  <c r="AH10" i="2"/>
  <c r="AE10" i="2"/>
  <c r="AB10" i="2"/>
  <c r="X10" i="2"/>
  <c r="T10" i="2"/>
  <c r="AL9" i="2"/>
  <c r="AH9" i="2"/>
  <c r="AE9" i="2"/>
  <c r="AB9" i="2"/>
  <c r="X9" i="2"/>
  <c r="T9" i="2"/>
  <c r="AL8" i="2"/>
  <c r="AH8" i="2"/>
  <c r="AE8" i="2"/>
  <c r="AB8" i="2"/>
  <c r="X8" i="2"/>
  <c r="T8" i="2"/>
  <c r="AL7" i="2"/>
  <c r="AH7" i="2"/>
  <c r="AE7" i="2"/>
  <c r="AB7" i="2"/>
  <c r="X7" i="2"/>
  <c r="T7" i="2"/>
  <c r="AL6" i="2"/>
  <c r="AH6" i="2"/>
  <c r="AE6" i="2"/>
  <c r="AB6" i="2"/>
  <c r="X6" i="2"/>
  <c r="T6" i="2"/>
  <c r="AL5" i="2"/>
  <c r="AH5" i="2"/>
  <c r="AE5" i="2"/>
  <c r="AB5" i="2"/>
  <c r="X5" i="2"/>
  <c r="T5" i="2"/>
  <c r="AL4" i="2"/>
  <c r="AH4" i="2"/>
  <c r="AE4" i="2"/>
  <c r="AB4" i="2"/>
  <c r="X4" i="2"/>
  <c r="T4" i="2"/>
  <c r="AL3" i="2"/>
  <c r="AH3" i="2"/>
  <c r="AE3" i="2"/>
  <c r="AB3" i="2"/>
  <c r="X3" i="2"/>
  <c r="T3" i="2"/>
  <c r="AL2" i="2"/>
  <c r="AH2" i="2"/>
  <c r="AE2" i="2"/>
  <c r="AB2" i="2"/>
  <c r="X2" i="2"/>
  <c r="T2" i="2"/>
  <c r="AO430" i="1"/>
  <c r="AR430" i="1" s="1"/>
  <c r="AI430" i="1"/>
  <c r="AF430" i="1"/>
  <c r="AA430" i="1"/>
  <c r="W430" i="1"/>
  <c r="AO429" i="1"/>
  <c r="AR429" i="1" s="1"/>
  <c r="AI429" i="1"/>
  <c r="AF429" i="1"/>
  <c r="AA429" i="1"/>
  <c r="W429" i="1"/>
  <c r="AO428" i="1"/>
  <c r="AI428" i="1"/>
  <c r="AF428" i="1"/>
  <c r="AA428" i="1"/>
  <c r="W428" i="1"/>
  <c r="AO427" i="1"/>
  <c r="AI427" i="1"/>
  <c r="AF427" i="1"/>
  <c r="AA427" i="1"/>
  <c r="W427" i="1"/>
  <c r="AO426" i="1"/>
  <c r="AR426" i="1" s="1"/>
  <c r="AI426" i="1"/>
  <c r="AF426" i="1"/>
  <c r="AA426" i="1"/>
  <c r="W426" i="1"/>
  <c r="AO425" i="1"/>
  <c r="AR425" i="1" s="1"/>
  <c r="AI425" i="1"/>
  <c r="AF425" i="1"/>
  <c r="AA425" i="1"/>
  <c r="W425" i="1"/>
  <c r="AO424" i="1"/>
  <c r="AR424" i="1" s="1"/>
  <c r="AI424" i="1"/>
  <c r="AF424" i="1"/>
  <c r="AA424" i="1"/>
  <c r="W424" i="1"/>
  <c r="AO423" i="1"/>
  <c r="AI423" i="1"/>
  <c r="AF423" i="1"/>
  <c r="AA423" i="1"/>
  <c r="W423" i="1"/>
  <c r="AO422" i="1"/>
  <c r="AR422" i="1" s="1"/>
  <c r="AI422" i="1"/>
  <c r="AF422" i="1"/>
  <c r="AA422" i="1"/>
  <c r="W422" i="1"/>
  <c r="AO421" i="1"/>
  <c r="AI421" i="1"/>
  <c r="AF421" i="1"/>
  <c r="AA421" i="1"/>
  <c r="W421" i="1"/>
  <c r="AO420" i="1"/>
  <c r="AI420" i="1"/>
  <c r="AF420" i="1"/>
  <c r="AA420" i="1"/>
  <c r="W420" i="1"/>
  <c r="AO419" i="1"/>
  <c r="AI419" i="1"/>
  <c r="AF419" i="1"/>
  <c r="AA419" i="1"/>
  <c r="W419" i="1"/>
  <c r="AO418" i="1"/>
  <c r="AR418" i="1" s="1"/>
  <c r="AI418" i="1"/>
  <c r="AF418" i="1"/>
  <c r="AA418" i="1"/>
  <c r="W418" i="1"/>
  <c r="AO417" i="1"/>
  <c r="AI417" i="1"/>
  <c r="AF417" i="1"/>
  <c r="AA417" i="1"/>
  <c r="W417" i="1"/>
  <c r="AO416" i="1"/>
  <c r="AR416" i="1" s="1"/>
  <c r="AI416" i="1"/>
  <c r="AF416" i="1"/>
  <c r="AA416" i="1"/>
  <c r="W416" i="1"/>
  <c r="AO415" i="1"/>
  <c r="AI415" i="1"/>
  <c r="AF415" i="1"/>
  <c r="AA415" i="1"/>
  <c r="W415" i="1"/>
  <c r="AO414" i="1"/>
  <c r="AI414" i="1"/>
  <c r="AF414" i="1"/>
  <c r="AA414" i="1"/>
  <c r="W414" i="1"/>
  <c r="AO413" i="1"/>
  <c r="AI413" i="1"/>
  <c r="AF413" i="1"/>
  <c r="AA413" i="1"/>
  <c r="W413" i="1"/>
  <c r="AO412" i="1"/>
  <c r="AI412" i="1"/>
  <c r="AF412" i="1"/>
  <c r="AA412" i="1"/>
  <c r="W412" i="1"/>
  <c r="AO411" i="1"/>
  <c r="AI411" i="1"/>
  <c r="AF411" i="1"/>
  <c r="AA411" i="1"/>
  <c r="W411" i="1"/>
  <c r="AO410" i="1"/>
  <c r="AI410" i="1"/>
  <c r="AF410" i="1"/>
  <c r="AA410" i="1"/>
  <c r="W410" i="1"/>
  <c r="AO409" i="1"/>
  <c r="AI409" i="1"/>
  <c r="AF409" i="1"/>
  <c r="AA409" i="1"/>
  <c r="W409" i="1"/>
  <c r="AO408" i="1"/>
  <c r="AI408" i="1"/>
  <c r="AF408" i="1"/>
  <c r="AA408" i="1"/>
  <c r="W408" i="1"/>
  <c r="AO407" i="1"/>
  <c r="AI407" i="1"/>
  <c r="AF407" i="1"/>
  <c r="AA407" i="1"/>
  <c r="W407" i="1"/>
  <c r="AO406" i="1"/>
  <c r="AI406" i="1"/>
  <c r="AF406" i="1"/>
  <c r="AA406" i="1"/>
  <c r="W406" i="1"/>
  <c r="AO405" i="1"/>
  <c r="AI405" i="1"/>
  <c r="AF405" i="1"/>
  <c r="AA405" i="1"/>
  <c r="W405" i="1"/>
  <c r="AO404" i="1"/>
  <c r="AI404" i="1"/>
  <c r="AF404" i="1"/>
  <c r="AA404" i="1"/>
  <c r="W404" i="1"/>
  <c r="AO403" i="1"/>
  <c r="AI403" i="1"/>
  <c r="AF403" i="1"/>
  <c r="AA403" i="1"/>
  <c r="W403" i="1"/>
  <c r="AO402" i="1"/>
  <c r="AI402" i="1"/>
  <c r="AF402" i="1"/>
  <c r="AA402" i="1"/>
  <c r="W402" i="1"/>
  <c r="AO401" i="1"/>
  <c r="AI401" i="1"/>
  <c r="AF401" i="1"/>
  <c r="AA401" i="1"/>
  <c r="W401" i="1"/>
  <c r="AO400" i="1"/>
  <c r="AI400" i="1"/>
  <c r="AF400" i="1"/>
  <c r="AA400" i="1"/>
  <c r="W400" i="1"/>
  <c r="AO399" i="1"/>
  <c r="AI399" i="1"/>
  <c r="AF399" i="1"/>
  <c r="AA399" i="1"/>
  <c r="W399" i="1"/>
  <c r="AO398" i="1"/>
  <c r="AR398" i="1" s="1"/>
  <c r="AI398" i="1"/>
  <c r="AF398" i="1"/>
  <c r="AA398" i="1"/>
  <c r="W398" i="1"/>
  <c r="AO397" i="1"/>
  <c r="AI397" i="1"/>
  <c r="AF397" i="1"/>
  <c r="AA397" i="1"/>
  <c r="W397" i="1"/>
  <c r="AO396" i="1"/>
  <c r="AI396" i="1"/>
  <c r="AF396" i="1"/>
  <c r="AA396" i="1"/>
  <c r="W396" i="1"/>
  <c r="AO395" i="1"/>
  <c r="AI395" i="1"/>
  <c r="AF395" i="1"/>
  <c r="AA395" i="1"/>
  <c r="W395" i="1"/>
  <c r="AO394" i="1"/>
  <c r="AR394" i="1" s="1"/>
  <c r="AI394" i="1"/>
  <c r="AF394" i="1"/>
  <c r="AA394" i="1"/>
  <c r="W394" i="1"/>
  <c r="AO393" i="1"/>
  <c r="AI393" i="1"/>
  <c r="AF393" i="1"/>
  <c r="AA393" i="1"/>
  <c r="W393" i="1"/>
  <c r="AO392" i="1"/>
  <c r="AI392" i="1"/>
  <c r="AF392" i="1"/>
  <c r="AA392" i="1"/>
  <c r="W392" i="1"/>
  <c r="AO391" i="1"/>
  <c r="AI391" i="1"/>
  <c r="AF391" i="1"/>
  <c r="AA391" i="1"/>
  <c r="W391" i="1"/>
  <c r="AO390" i="1"/>
  <c r="AI390" i="1"/>
  <c r="AF390" i="1"/>
  <c r="AA390" i="1"/>
  <c r="W390" i="1"/>
  <c r="AO389" i="1"/>
  <c r="AR389" i="1" s="1"/>
  <c r="AI389" i="1"/>
  <c r="AF389" i="1"/>
  <c r="AA389" i="1"/>
  <c r="W389" i="1"/>
  <c r="AO388" i="1"/>
  <c r="AI388" i="1"/>
  <c r="AF388" i="1"/>
  <c r="AA388" i="1"/>
  <c r="W388" i="1"/>
  <c r="AO387" i="1"/>
  <c r="AR387" i="1" s="1"/>
  <c r="AI387" i="1"/>
  <c r="AF387" i="1"/>
  <c r="AA387" i="1"/>
  <c r="W387" i="1"/>
  <c r="AO386" i="1"/>
  <c r="AR386" i="1" s="1"/>
  <c r="AI386" i="1"/>
  <c r="AF386" i="1"/>
  <c r="AA386" i="1"/>
  <c r="W386" i="1"/>
  <c r="AO385" i="1"/>
  <c r="AR385" i="1" s="1"/>
  <c r="AI385" i="1"/>
  <c r="AF385" i="1"/>
  <c r="AA385" i="1"/>
  <c r="W385" i="1"/>
  <c r="AO384" i="1"/>
  <c r="AI384" i="1"/>
  <c r="AF384" i="1"/>
  <c r="AA384" i="1"/>
  <c r="W384" i="1"/>
  <c r="AO383" i="1"/>
  <c r="AI383" i="1"/>
  <c r="AF383" i="1"/>
  <c r="AA383" i="1"/>
  <c r="W383" i="1"/>
  <c r="AO382" i="1"/>
  <c r="AI382" i="1"/>
  <c r="AF382" i="1"/>
  <c r="AA382" i="1"/>
  <c r="W382" i="1"/>
  <c r="AO381" i="1"/>
  <c r="AR381" i="1" s="1"/>
  <c r="AI381" i="1"/>
  <c r="AF381" i="1"/>
  <c r="AA381" i="1"/>
  <c r="W381" i="1"/>
  <c r="AO380" i="1"/>
  <c r="AI380" i="1"/>
  <c r="AF380" i="1"/>
  <c r="AA380" i="1"/>
  <c r="W380" i="1"/>
  <c r="AO379" i="1"/>
  <c r="AI379" i="1"/>
  <c r="AF379" i="1"/>
  <c r="AA379" i="1"/>
  <c r="W379" i="1"/>
  <c r="AO378" i="1"/>
  <c r="AI378" i="1"/>
  <c r="AF378" i="1"/>
  <c r="AA378" i="1"/>
  <c r="W378" i="1"/>
  <c r="AO377" i="1"/>
  <c r="AR377" i="1" s="1"/>
  <c r="AI377" i="1"/>
  <c r="AF377" i="1"/>
  <c r="AA377" i="1"/>
  <c r="W377" i="1"/>
  <c r="AO376" i="1"/>
  <c r="AI376" i="1"/>
  <c r="AF376" i="1"/>
  <c r="AA376" i="1"/>
  <c r="W376" i="1"/>
  <c r="AO375" i="1"/>
  <c r="AI375" i="1"/>
  <c r="AF375" i="1"/>
  <c r="AA375" i="1"/>
  <c r="W375" i="1"/>
  <c r="AO374" i="1"/>
  <c r="AI374" i="1"/>
  <c r="AF374" i="1"/>
  <c r="AA374" i="1"/>
  <c r="W374" i="1"/>
  <c r="AO373" i="1"/>
  <c r="AR373" i="1" s="1"/>
  <c r="AI373" i="1"/>
  <c r="AF373" i="1"/>
  <c r="AA373" i="1"/>
  <c r="W373" i="1"/>
  <c r="AO372" i="1"/>
  <c r="AI372" i="1"/>
  <c r="AF372" i="1"/>
  <c r="AA372" i="1"/>
  <c r="W372" i="1"/>
  <c r="AO371" i="1"/>
  <c r="AI371" i="1"/>
  <c r="AF371" i="1"/>
  <c r="AA371" i="1"/>
  <c r="W371" i="1"/>
  <c r="AO370" i="1"/>
  <c r="AR370" i="1" s="1"/>
  <c r="AI370" i="1"/>
  <c r="AF370" i="1"/>
  <c r="AA370" i="1"/>
  <c r="W370" i="1"/>
  <c r="AO369" i="1"/>
  <c r="AI369" i="1"/>
  <c r="AF369" i="1"/>
  <c r="AA369" i="1"/>
  <c r="W369" i="1"/>
  <c r="AO368" i="1"/>
  <c r="AI368" i="1"/>
  <c r="AF368" i="1"/>
  <c r="AA368" i="1"/>
  <c r="W368" i="1"/>
  <c r="AO367" i="1"/>
  <c r="AI367" i="1"/>
  <c r="AF367" i="1"/>
  <c r="AA367" i="1"/>
  <c r="W367" i="1"/>
  <c r="AO366" i="1"/>
  <c r="AI366" i="1"/>
  <c r="AF366" i="1"/>
  <c r="AA366" i="1"/>
  <c r="W366" i="1"/>
  <c r="AO365" i="1"/>
  <c r="AR365" i="1" s="1"/>
  <c r="AI365" i="1"/>
  <c r="AF365" i="1"/>
  <c r="AA365" i="1"/>
  <c r="W365" i="1"/>
  <c r="AO364" i="1"/>
  <c r="AI364" i="1"/>
  <c r="AF364" i="1"/>
  <c r="AA364" i="1"/>
  <c r="W364" i="1"/>
  <c r="AO363" i="1"/>
  <c r="AI363" i="1"/>
  <c r="AF363" i="1"/>
  <c r="AA363" i="1"/>
  <c r="W363" i="1"/>
  <c r="AO362" i="1"/>
  <c r="AI362" i="1"/>
  <c r="AF362" i="1"/>
  <c r="AA362" i="1"/>
  <c r="W362" i="1"/>
  <c r="AO361" i="1"/>
  <c r="AR361" i="1" s="1"/>
  <c r="AI361" i="1"/>
  <c r="AF361" i="1"/>
  <c r="AA361" i="1"/>
  <c r="W361" i="1"/>
  <c r="AO360" i="1"/>
  <c r="AI360" i="1"/>
  <c r="AF360" i="1"/>
  <c r="AA360" i="1"/>
  <c r="W360" i="1"/>
  <c r="AO359" i="1"/>
  <c r="AI359" i="1"/>
  <c r="AF359" i="1"/>
  <c r="AA359" i="1"/>
  <c r="W359" i="1"/>
  <c r="AO358" i="1"/>
  <c r="AI358" i="1"/>
  <c r="AF358" i="1"/>
  <c r="AA358" i="1"/>
  <c r="W358" i="1"/>
  <c r="AO357" i="1"/>
  <c r="AI357" i="1"/>
  <c r="AF357" i="1"/>
  <c r="AA357" i="1"/>
  <c r="W357" i="1"/>
  <c r="AO356" i="1"/>
  <c r="AR356" i="1" s="1"/>
  <c r="AI356" i="1"/>
  <c r="AF356" i="1"/>
  <c r="AA356" i="1"/>
  <c r="W356" i="1"/>
  <c r="AO355" i="1"/>
  <c r="AI355" i="1"/>
  <c r="AF355" i="1"/>
  <c r="AA355" i="1"/>
  <c r="W355" i="1"/>
  <c r="AO354" i="1"/>
  <c r="AI354" i="1"/>
  <c r="AF354" i="1"/>
  <c r="AA354" i="1"/>
  <c r="W354" i="1"/>
  <c r="AO353" i="1"/>
  <c r="AR353" i="1" s="1"/>
  <c r="AI353" i="1"/>
  <c r="AF353" i="1"/>
  <c r="AA353" i="1"/>
  <c r="W353" i="1"/>
  <c r="AO352" i="1"/>
  <c r="AR352" i="1" s="1"/>
  <c r="AI352" i="1"/>
  <c r="AF352" i="1"/>
  <c r="AA352" i="1"/>
  <c r="W352" i="1"/>
  <c r="AO433" i="1"/>
  <c r="AI433" i="1"/>
  <c r="AF433" i="1"/>
  <c r="AA433" i="1"/>
  <c r="W433" i="1"/>
  <c r="AO351" i="1"/>
  <c r="AR351" i="1" s="1"/>
  <c r="AI351" i="1"/>
  <c r="AF351" i="1"/>
  <c r="AA351" i="1"/>
  <c r="W351" i="1"/>
  <c r="AO350" i="1"/>
  <c r="AR350" i="1" s="1"/>
  <c r="AI350" i="1"/>
  <c r="AF350" i="1"/>
  <c r="AA350" i="1"/>
  <c r="W350" i="1"/>
  <c r="AO349" i="1"/>
  <c r="AR349" i="1" s="1"/>
  <c r="AI349" i="1"/>
  <c r="AF349" i="1"/>
  <c r="AA349" i="1"/>
  <c r="W349" i="1"/>
  <c r="AO348" i="1"/>
  <c r="AR348" i="1" s="1"/>
  <c r="AI348" i="1"/>
  <c r="AF348" i="1"/>
  <c r="AA348" i="1"/>
  <c r="W348" i="1"/>
  <c r="AO347" i="1"/>
  <c r="AR347" i="1" s="1"/>
  <c r="AI347" i="1"/>
  <c r="AF347" i="1"/>
  <c r="AA347" i="1"/>
  <c r="W347" i="1"/>
  <c r="AO346" i="1"/>
  <c r="AR346" i="1" s="1"/>
  <c r="AI346" i="1"/>
  <c r="AF346" i="1"/>
  <c r="AA346" i="1"/>
  <c r="W346" i="1"/>
  <c r="AO345" i="1"/>
  <c r="AI345" i="1"/>
  <c r="AF345" i="1"/>
  <c r="AA345" i="1"/>
  <c r="W345" i="1"/>
  <c r="AO344" i="1"/>
  <c r="AR344" i="1" s="1"/>
  <c r="AI344" i="1"/>
  <c r="AF344" i="1"/>
  <c r="AA344" i="1"/>
  <c r="W344" i="1"/>
  <c r="AO343" i="1"/>
  <c r="AI343" i="1"/>
  <c r="AF343" i="1"/>
  <c r="AA343" i="1"/>
  <c r="W343" i="1"/>
  <c r="AO342" i="1"/>
  <c r="AR342" i="1" s="1"/>
  <c r="AI342" i="1"/>
  <c r="AF342" i="1"/>
  <c r="AA342" i="1"/>
  <c r="W342" i="1"/>
  <c r="AO341" i="1"/>
  <c r="AI341" i="1"/>
  <c r="AF341" i="1"/>
  <c r="AA341" i="1"/>
  <c r="W341" i="1"/>
  <c r="AO340" i="1"/>
  <c r="AR340" i="1" s="1"/>
  <c r="AI340" i="1"/>
  <c r="AF340" i="1"/>
  <c r="AA340" i="1"/>
  <c r="W340" i="1"/>
  <c r="AO339" i="1"/>
  <c r="AR339" i="1" s="1"/>
  <c r="AI339" i="1"/>
  <c r="AF339" i="1"/>
  <c r="AA339" i="1"/>
  <c r="W339" i="1"/>
  <c r="AO338" i="1"/>
  <c r="AI338" i="1"/>
  <c r="AF338" i="1"/>
  <c r="AA338" i="1"/>
  <c r="W338" i="1"/>
  <c r="AO337" i="1"/>
  <c r="AR337" i="1" s="1"/>
  <c r="AI337" i="1"/>
  <c r="AF337" i="1"/>
  <c r="AA337" i="1"/>
  <c r="W337" i="1"/>
  <c r="AO336" i="1"/>
  <c r="AR336" i="1" s="1"/>
  <c r="AI336" i="1"/>
  <c r="AF336" i="1"/>
  <c r="AA336" i="1"/>
  <c r="W336" i="1"/>
  <c r="AO335" i="1"/>
  <c r="AR335" i="1" s="1"/>
  <c r="AI335" i="1"/>
  <c r="AF335" i="1"/>
  <c r="AA335" i="1"/>
  <c r="W335" i="1"/>
  <c r="AO334" i="1"/>
  <c r="AI334" i="1"/>
  <c r="AF334" i="1"/>
  <c r="AA334" i="1"/>
  <c r="W334" i="1"/>
  <c r="AO333" i="1"/>
  <c r="AR333" i="1" s="1"/>
  <c r="AI333" i="1"/>
  <c r="AF333" i="1"/>
  <c r="AA333" i="1"/>
  <c r="W333" i="1"/>
  <c r="AO332" i="1"/>
  <c r="AR332" i="1" s="1"/>
  <c r="AI332" i="1"/>
  <c r="AF332" i="1"/>
  <c r="AA332" i="1"/>
  <c r="W332" i="1"/>
  <c r="AO331" i="1"/>
  <c r="AI331" i="1"/>
  <c r="AF331" i="1"/>
  <c r="AA331" i="1"/>
  <c r="W331" i="1"/>
  <c r="AO330" i="1"/>
  <c r="AR330" i="1" s="1"/>
  <c r="AI330" i="1"/>
  <c r="AF330" i="1"/>
  <c r="AA330" i="1"/>
  <c r="W330" i="1"/>
  <c r="AO329" i="1"/>
  <c r="AI329" i="1"/>
  <c r="AF329" i="1"/>
  <c r="AA329" i="1"/>
  <c r="W329" i="1"/>
  <c r="AO328" i="1"/>
  <c r="AR328" i="1" s="1"/>
  <c r="AI328" i="1"/>
  <c r="AF328" i="1"/>
  <c r="AA328" i="1"/>
  <c r="W328" i="1"/>
  <c r="AO327" i="1"/>
  <c r="AR327" i="1" s="1"/>
  <c r="AI327" i="1"/>
  <c r="AF327" i="1"/>
  <c r="AA327" i="1"/>
  <c r="W327" i="1"/>
  <c r="AO326" i="1"/>
  <c r="AR326" i="1" s="1"/>
  <c r="AI326" i="1"/>
  <c r="AF326" i="1"/>
  <c r="AA326" i="1"/>
  <c r="W326" i="1"/>
  <c r="AO325" i="1"/>
  <c r="AR325" i="1" s="1"/>
  <c r="AI325" i="1"/>
  <c r="AF325" i="1"/>
  <c r="AA325" i="1"/>
  <c r="W325" i="1"/>
  <c r="AO324" i="1"/>
  <c r="AI324" i="1"/>
  <c r="AF324" i="1"/>
  <c r="AA324" i="1"/>
  <c r="W324" i="1"/>
  <c r="AO323" i="1"/>
  <c r="AI323" i="1"/>
  <c r="AF323" i="1"/>
  <c r="AA323" i="1"/>
  <c r="W323" i="1"/>
  <c r="AO322" i="1"/>
  <c r="AI322" i="1"/>
  <c r="AF322" i="1"/>
  <c r="AA322" i="1"/>
  <c r="W322" i="1"/>
  <c r="AO321" i="1"/>
  <c r="AR321" i="1" s="1"/>
  <c r="AI321" i="1"/>
  <c r="AF321" i="1"/>
  <c r="AA321" i="1"/>
  <c r="W321" i="1"/>
  <c r="AO320" i="1"/>
  <c r="AI320" i="1"/>
  <c r="AF320" i="1"/>
  <c r="AA320" i="1"/>
  <c r="W320" i="1"/>
  <c r="AO319" i="1"/>
  <c r="AR319" i="1" s="1"/>
  <c r="AI319" i="1"/>
  <c r="AF319" i="1"/>
  <c r="AA319" i="1"/>
  <c r="W319" i="1"/>
  <c r="AO318" i="1"/>
  <c r="AR318" i="1" s="1"/>
  <c r="AI318" i="1"/>
  <c r="AF318" i="1"/>
  <c r="AA318" i="1"/>
  <c r="W318" i="1"/>
  <c r="AO317" i="1"/>
  <c r="AI317" i="1"/>
  <c r="AF317" i="1"/>
  <c r="AA317" i="1"/>
  <c r="W317" i="1"/>
  <c r="AO316" i="1"/>
  <c r="AI316" i="1"/>
  <c r="AF316" i="1"/>
  <c r="AA316" i="1"/>
  <c r="W316" i="1"/>
  <c r="AO315" i="1"/>
  <c r="AR315" i="1" s="1"/>
  <c r="AI315" i="1"/>
  <c r="AF315" i="1"/>
  <c r="AA315" i="1"/>
  <c r="W315" i="1"/>
  <c r="AO314" i="1"/>
  <c r="AI314" i="1"/>
  <c r="AF314" i="1"/>
  <c r="AA314" i="1"/>
  <c r="W314" i="1"/>
  <c r="AO313" i="1"/>
  <c r="AI313" i="1"/>
  <c r="AF313" i="1"/>
  <c r="AA313" i="1"/>
  <c r="W313" i="1"/>
  <c r="AO312" i="1"/>
  <c r="AR312" i="1" s="1"/>
  <c r="AI312" i="1"/>
  <c r="AF312" i="1"/>
  <c r="AA312" i="1"/>
  <c r="W312" i="1"/>
  <c r="AO311" i="1"/>
  <c r="AI311" i="1"/>
  <c r="AF311" i="1"/>
  <c r="AA311" i="1"/>
  <c r="W311" i="1"/>
  <c r="AO310" i="1"/>
  <c r="AI310" i="1"/>
  <c r="AF310" i="1"/>
  <c r="AA310" i="1"/>
  <c r="W310" i="1"/>
  <c r="AO309" i="1"/>
  <c r="AR309" i="1" s="1"/>
  <c r="AI309" i="1"/>
  <c r="AF309" i="1"/>
  <c r="AA309" i="1"/>
  <c r="W309" i="1"/>
  <c r="AO308" i="1"/>
  <c r="AR308" i="1" s="1"/>
  <c r="AI308" i="1"/>
  <c r="AF308" i="1"/>
  <c r="AA308" i="1"/>
  <c r="W308" i="1"/>
  <c r="AO307" i="1"/>
  <c r="AR307" i="1" s="1"/>
  <c r="AI307" i="1"/>
  <c r="AF307" i="1"/>
  <c r="AA307" i="1"/>
  <c r="W307" i="1"/>
  <c r="AO306" i="1"/>
  <c r="AR306" i="1" s="1"/>
  <c r="AI306" i="1"/>
  <c r="AF306" i="1"/>
  <c r="AA306" i="1"/>
  <c r="W306" i="1"/>
  <c r="AO305" i="1"/>
  <c r="AR305" i="1" s="1"/>
  <c r="AI305" i="1"/>
  <c r="AF305" i="1"/>
  <c r="AA305" i="1"/>
  <c r="W305" i="1"/>
  <c r="AO304" i="1"/>
  <c r="AR304" i="1" s="1"/>
  <c r="AI304" i="1"/>
  <c r="AF304" i="1"/>
  <c r="AA304" i="1"/>
  <c r="W304" i="1"/>
  <c r="AO303" i="1"/>
  <c r="AR303" i="1" s="1"/>
  <c r="AI303" i="1"/>
  <c r="AF303" i="1"/>
  <c r="AA303" i="1"/>
  <c r="W303" i="1"/>
  <c r="AO302" i="1"/>
  <c r="AI302" i="1"/>
  <c r="AF302" i="1"/>
  <c r="AA302" i="1"/>
  <c r="W302" i="1"/>
  <c r="AO301" i="1"/>
  <c r="AI301" i="1"/>
  <c r="AF301" i="1"/>
  <c r="AA301" i="1"/>
  <c r="W301" i="1"/>
  <c r="AO300" i="1"/>
  <c r="AR300" i="1" s="1"/>
  <c r="AI300" i="1"/>
  <c r="AF300" i="1"/>
  <c r="AA300" i="1"/>
  <c r="W300" i="1"/>
  <c r="AO299" i="1"/>
  <c r="AI299" i="1"/>
  <c r="AF299" i="1"/>
  <c r="AA299" i="1"/>
  <c r="W299" i="1"/>
  <c r="AO298" i="1"/>
  <c r="AI298" i="1"/>
  <c r="AF298" i="1"/>
  <c r="AA298" i="1"/>
  <c r="W298" i="1"/>
  <c r="AO297" i="1"/>
  <c r="AI297" i="1"/>
  <c r="AF297" i="1"/>
  <c r="AA297" i="1"/>
  <c r="W297" i="1"/>
  <c r="AO296" i="1"/>
  <c r="AR296" i="1" s="1"/>
  <c r="AI296" i="1"/>
  <c r="AF296" i="1"/>
  <c r="AA296" i="1"/>
  <c r="W296" i="1"/>
  <c r="AO295" i="1"/>
  <c r="AI295" i="1"/>
  <c r="AF295" i="1"/>
  <c r="AA295" i="1"/>
  <c r="W295" i="1"/>
  <c r="AO294" i="1"/>
  <c r="AI294" i="1"/>
  <c r="AF294" i="1"/>
  <c r="AA294" i="1"/>
  <c r="W294" i="1"/>
  <c r="AO293" i="1"/>
  <c r="AI293" i="1"/>
  <c r="AF293" i="1"/>
  <c r="AA293" i="1"/>
  <c r="W293" i="1"/>
  <c r="AO292" i="1"/>
  <c r="AI292" i="1"/>
  <c r="AF292" i="1"/>
  <c r="AA292" i="1"/>
  <c r="W292" i="1"/>
  <c r="AO291" i="1"/>
  <c r="AI291" i="1"/>
  <c r="AF291" i="1"/>
  <c r="AA291" i="1"/>
  <c r="W291" i="1"/>
  <c r="AO290" i="1"/>
  <c r="AR290" i="1" s="1"/>
  <c r="AI290" i="1"/>
  <c r="AF290" i="1"/>
  <c r="AA290" i="1"/>
  <c r="W290" i="1"/>
  <c r="AO289" i="1"/>
  <c r="AI289" i="1"/>
  <c r="AF289" i="1"/>
  <c r="AA289" i="1"/>
  <c r="W289" i="1"/>
  <c r="AO288" i="1"/>
  <c r="AR288" i="1" s="1"/>
  <c r="AI288" i="1"/>
  <c r="AF288" i="1"/>
  <c r="AA288" i="1"/>
  <c r="W288" i="1"/>
  <c r="AO287" i="1"/>
  <c r="AR287" i="1" s="1"/>
  <c r="AI287" i="1"/>
  <c r="AF287" i="1"/>
  <c r="AA287" i="1"/>
  <c r="W287" i="1"/>
  <c r="AO286" i="1"/>
  <c r="AR286" i="1" s="1"/>
  <c r="AI286" i="1"/>
  <c r="AF286" i="1"/>
  <c r="AA286" i="1"/>
  <c r="W286" i="1"/>
  <c r="AO285" i="1"/>
  <c r="AI285" i="1"/>
  <c r="AF285" i="1"/>
  <c r="AA285" i="1"/>
  <c r="W285" i="1"/>
  <c r="AO284" i="1"/>
  <c r="AR284" i="1" s="1"/>
  <c r="AI284" i="1"/>
  <c r="AF284" i="1"/>
  <c r="AA284" i="1"/>
  <c r="W284" i="1"/>
  <c r="AO283" i="1"/>
  <c r="AI283" i="1"/>
  <c r="AF283" i="1"/>
  <c r="AA283" i="1"/>
  <c r="W283" i="1"/>
  <c r="AO282" i="1"/>
  <c r="AR282" i="1" s="1"/>
  <c r="AI282" i="1"/>
  <c r="AF282" i="1"/>
  <c r="AA282" i="1"/>
  <c r="W282" i="1"/>
  <c r="AO281" i="1"/>
  <c r="AI281" i="1"/>
  <c r="AF281" i="1"/>
  <c r="AA281" i="1"/>
  <c r="W281" i="1"/>
  <c r="AO280" i="1"/>
  <c r="AR280" i="1" s="1"/>
  <c r="AI280" i="1"/>
  <c r="AF280" i="1"/>
  <c r="AA280" i="1"/>
  <c r="W280" i="1"/>
  <c r="AO279" i="1"/>
  <c r="AR279" i="1" s="1"/>
  <c r="AI279" i="1"/>
  <c r="AF279" i="1"/>
  <c r="AA279" i="1"/>
  <c r="W279" i="1"/>
  <c r="AO278" i="1"/>
  <c r="AR278" i="1" s="1"/>
  <c r="AI278" i="1"/>
  <c r="AF278" i="1"/>
  <c r="AA278" i="1"/>
  <c r="W278" i="1"/>
  <c r="AO277" i="1"/>
  <c r="AR277" i="1" s="1"/>
  <c r="AI277" i="1"/>
  <c r="AF277" i="1"/>
  <c r="AA277" i="1"/>
  <c r="W277" i="1"/>
  <c r="AO276" i="1"/>
  <c r="AR276" i="1" s="1"/>
  <c r="AI276" i="1"/>
  <c r="AF276" i="1"/>
  <c r="AA276" i="1"/>
  <c r="W276" i="1"/>
  <c r="AO275" i="1"/>
  <c r="AR275" i="1" s="1"/>
  <c r="AI275" i="1"/>
  <c r="AF275" i="1"/>
  <c r="AA275" i="1"/>
  <c r="W275" i="1"/>
  <c r="AO274" i="1"/>
  <c r="AI274" i="1"/>
  <c r="AF274" i="1"/>
  <c r="AA274" i="1"/>
  <c r="W274" i="1"/>
  <c r="AO273" i="1"/>
  <c r="AR273" i="1" s="1"/>
  <c r="AI273" i="1"/>
  <c r="AF273" i="1"/>
  <c r="AA273" i="1"/>
  <c r="W273" i="1"/>
  <c r="AO272" i="1"/>
  <c r="AR272" i="1" s="1"/>
  <c r="AI272" i="1"/>
  <c r="AF272" i="1"/>
  <c r="AA272" i="1"/>
  <c r="W272" i="1"/>
  <c r="AO271" i="1"/>
  <c r="AR271" i="1" s="1"/>
  <c r="AI271" i="1"/>
  <c r="AF271" i="1"/>
  <c r="AA271" i="1"/>
  <c r="W271" i="1"/>
  <c r="AO270" i="1"/>
  <c r="AI270" i="1"/>
  <c r="AF270" i="1"/>
  <c r="AA270" i="1"/>
  <c r="W270" i="1"/>
  <c r="AO269" i="1"/>
  <c r="AI269" i="1"/>
  <c r="AF269" i="1"/>
  <c r="AA269" i="1"/>
  <c r="W269" i="1"/>
  <c r="AO268" i="1"/>
  <c r="AI268" i="1"/>
  <c r="AF268" i="1"/>
  <c r="AA268" i="1"/>
  <c r="W268" i="1"/>
  <c r="AO267" i="1"/>
  <c r="AI267" i="1"/>
  <c r="AF267" i="1"/>
  <c r="AA267" i="1"/>
  <c r="W267" i="1"/>
  <c r="AO266" i="1"/>
  <c r="AR266" i="1" s="1"/>
  <c r="AI266" i="1"/>
  <c r="AF266" i="1"/>
  <c r="AA266" i="1"/>
  <c r="W266" i="1"/>
  <c r="AO265" i="1"/>
  <c r="AI265" i="1"/>
  <c r="AF265" i="1"/>
  <c r="AA265" i="1"/>
  <c r="W265" i="1"/>
  <c r="AO264" i="1"/>
  <c r="AI264" i="1"/>
  <c r="AF264" i="1"/>
  <c r="AA264" i="1"/>
  <c r="W264" i="1"/>
  <c r="AO263" i="1"/>
  <c r="AR263" i="1" s="1"/>
  <c r="AI263" i="1"/>
  <c r="AF263" i="1"/>
  <c r="AA263" i="1"/>
  <c r="W263" i="1"/>
  <c r="AO262" i="1"/>
  <c r="AI262" i="1"/>
  <c r="AF262" i="1"/>
  <c r="AA262" i="1"/>
  <c r="W262" i="1"/>
  <c r="AO261" i="1"/>
  <c r="AI261" i="1"/>
  <c r="AF261" i="1"/>
  <c r="AA261" i="1"/>
  <c r="W261" i="1"/>
  <c r="AO260" i="1"/>
  <c r="AR260" i="1" s="1"/>
  <c r="AI260" i="1"/>
  <c r="AF260" i="1"/>
  <c r="AA260" i="1"/>
  <c r="W260" i="1"/>
  <c r="AO259" i="1"/>
  <c r="AR259" i="1" s="1"/>
  <c r="AI259" i="1"/>
  <c r="AF259" i="1"/>
  <c r="AA259" i="1"/>
  <c r="W259" i="1"/>
  <c r="AO258" i="1"/>
  <c r="AI258" i="1"/>
  <c r="AF258" i="1"/>
  <c r="AA258" i="1"/>
  <c r="W258" i="1"/>
  <c r="AO257" i="1"/>
  <c r="AI257" i="1"/>
  <c r="AF257" i="1"/>
  <c r="AA257" i="1"/>
  <c r="W257" i="1"/>
  <c r="AO256" i="1"/>
  <c r="AI256" i="1"/>
  <c r="AF256" i="1"/>
  <c r="AA256" i="1"/>
  <c r="W256" i="1"/>
  <c r="AO255" i="1"/>
  <c r="AR255" i="1" s="1"/>
  <c r="AI255" i="1"/>
  <c r="AF255" i="1"/>
  <c r="AA255" i="1"/>
  <c r="W255" i="1"/>
  <c r="AO254" i="1"/>
  <c r="AI254" i="1"/>
  <c r="AF254" i="1"/>
  <c r="AA254" i="1"/>
  <c r="W254" i="1"/>
  <c r="AO253" i="1"/>
  <c r="AI253" i="1"/>
  <c r="AF253" i="1"/>
  <c r="AA253" i="1"/>
  <c r="W253" i="1"/>
  <c r="AO252" i="1"/>
  <c r="AI252" i="1"/>
  <c r="AF252" i="1"/>
  <c r="AA252" i="1"/>
  <c r="W252" i="1"/>
  <c r="AO251" i="1"/>
  <c r="AI251" i="1"/>
  <c r="AF251" i="1"/>
  <c r="AA251" i="1"/>
  <c r="W251" i="1"/>
  <c r="AO250" i="1"/>
  <c r="AI250" i="1"/>
  <c r="AF250" i="1"/>
  <c r="AA250" i="1"/>
  <c r="W250" i="1"/>
  <c r="AO249" i="1"/>
  <c r="AI249" i="1"/>
  <c r="AF249" i="1"/>
  <c r="AA249" i="1"/>
  <c r="W249" i="1"/>
  <c r="AO248" i="1"/>
  <c r="AI248" i="1"/>
  <c r="AF248" i="1"/>
  <c r="AA248" i="1"/>
  <c r="W248" i="1"/>
  <c r="AO247" i="1"/>
  <c r="AI247" i="1"/>
  <c r="AF247" i="1"/>
  <c r="AA247" i="1"/>
  <c r="W247" i="1"/>
  <c r="AO246" i="1"/>
  <c r="AI246" i="1"/>
  <c r="AF246" i="1"/>
  <c r="AA246" i="1"/>
  <c r="W246" i="1"/>
  <c r="AO245" i="1"/>
  <c r="AI245" i="1"/>
  <c r="AF245" i="1"/>
  <c r="AA245" i="1"/>
  <c r="W245" i="1"/>
  <c r="AO244" i="1"/>
  <c r="AR244" i="1" s="1"/>
  <c r="AI244" i="1"/>
  <c r="AF244" i="1"/>
  <c r="AA244" i="1"/>
  <c r="W244" i="1"/>
  <c r="AO243" i="1"/>
  <c r="AI243" i="1"/>
  <c r="AF243" i="1"/>
  <c r="AA243" i="1"/>
  <c r="W243" i="1"/>
  <c r="AO242" i="1"/>
  <c r="AI242" i="1"/>
  <c r="AF242" i="1"/>
  <c r="AA242" i="1"/>
  <c r="W242" i="1"/>
  <c r="AO241" i="1"/>
  <c r="AR241" i="1" s="1"/>
  <c r="AI241" i="1"/>
  <c r="AF241" i="1"/>
  <c r="AA241" i="1"/>
  <c r="W241" i="1"/>
  <c r="AO240" i="1"/>
  <c r="AR240" i="1" s="1"/>
  <c r="AI240" i="1"/>
  <c r="AF240" i="1"/>
  <c r="AA240" i="1"/>
  <c r="W240" i="1"/>
  <c r="AO239" i="1"/>
  <c r="AR239" i="1" s="1"/>
  <c r="AI239" i="1"/>
  <c r="AF239" i="1"/>
  <c r="AA239" i="1"/>
  <c r="W239" i="1"/>
  <c r="AO238" i="1"/>
  <c r="AR238" i="1" s="1"/>
  <c r="AI238" i="1"/>
  <c r="AF238" i="1"/>
  <c r="AA238" i="1"/>
  <c r="W238" i="1"/>
  <c r="AO237" i="1"/>
  <c r="AI237" i="1"/>
  <c r="AF237" i="1"/>
  <c r="AA237" i="1"/>
  <c r="W237" i="1"/>
  <c r="AO236" i="1"/>
  <c r="AI236" i="1"/>
  <c r="AF236" i="1"/>
  <c r="AA236" i="1"/>
  <c r="W236" i="1"/>
  <c r="AO235" i="1"/>
  <c r="AR235" i="1" s="1"/>
  <c r="AI235" i="1"/>
  <c r="AF235" i="1"/>
  <c r="AA235" i="1"/>
  <c r="W235" i="1"/>
  <c r="AO234" i="1"/>
  <c r="AR234" i="1" s="1"/>
  <c r="AI234" i="1"/>
  <c r="AF234" i="1"/>
  <c r="AA234" i="1"/>
  <c r="W234" i="1"/>
  <c r="AO233" i="1"/>
  <c r="AI233" i="1"/>
  <c r="AF233" i="1"/>
  <c r="AA233" i="1"/>
  <c r="W233" i="1"/>
  <c r="AO232" i="1"/>
  <c r="AI232" i="1"/>
  <c r="AF232" i="1"/>
  <c r="AA232" i="1"/>
  <c r="W232" i="1"/>
  <c r="AO231" i="1"/>
  <c r="AI231" i="1"/>
  <c r="AF231" i="1"/>
  <c r="AA231" i="1"/>
  <c r="W231" i="1"/>
  <c r="AO230" i="1"/>
  <c r="AR230" i="1" s="1"/>
  <c r="AI230" i="1"/>
  <c r="AF230" i="1"/>
  <c r="AA230" i="1"/>
  <c r="W230" i="1"/>
  <c r="AO229" i="1"/>
  <c r="AR229" i="1" s="1"/>
  <c r="AI229" i="1"/>
  <c r="AF229" i="1"/>
  <c r="AA229" i="1"/>
  <c r="W229" i="1"/>
  <c r="AO228" i="1"/>
  <c r="AR228" i="1" s="1"/>
  <c r="AI228" i="1"/>
  <c r="AF228" i="1"/>
  <c r="AA228" i="1"/>
  <c r="W228" i="1"/>
  <c r="AO227" i="1"/>
  <c r="AR227" i="1" s="1"/>
  <c r="AI227" i="1"/>
  <c r="AF227" i="1"/>
  <c r="AA227" i="1"/>
  <c r="W227" i="1"/>
  <c r="AO226" i="1"/>
  <c r="AR226" i="1" s="1"/>
  <c r="AI226" i="1"/>
  <c r="AF226" i="1"/>
  <c r="AA226" i="1"/>
  <c r="W226" i="1"/>
  <c r="AO225" i="1"/>
  <c r="AR225" i="1" s="1"/>
  <c r="AI225" i="1"/>
  <c r="AF225" i="1"/>
  <c r="AA225" i="1"/>
  <c r="W225" i="1"/>
  <c r="AO224" i="1"/>
  <c r="AR224" i="1" s="1"/>
  <c r="AI224" i="1"/>
  <c r="AF224" i="1"/>
  <c r="AA224" i="1"/>
  <c r="W224" i="1"/>
  <c r="AO223" i="1"/>
  <c r="AR223" i="1" s="1"/>
  <c r="AI223" i="1"/>
  <c r="AF223" i="1"/>
  <c r="AA223" i="1"/>
  <c r="W223" i="1"/>
  <c r="AO222" i="1"/>
  <c r="AI222" i="1"/>
  <c r="AF222" i="1"/>
  <c r="AA222" i="1"/>
  <c r="W222" i="1"/>
  <c r="AO221" i="1"/>
  <c r="AI221" i="1"/>
  <c r="AF221" i="1"/>
  <c r="AA221" i="1"/>
  <c r="W221" i="1"/>
  <c r="AO220" i="1"/>
  <c r="AI220" i="1"/>
  <c r="AF220" i="1"/>
  <c r="AA220" i="1"/>
  <c r="W220" i="1"/>
  <c r="AO219" i="1"/>
  <c r="AI219" i="1"/>
  <c r="AF219" i="1"/>
  <c r="AA219" i="1"/>
  <c r="W219" i="1"/>
  <c r="AO218" i="1"/>
  <c r="AI218" i="1"/>
  <c r="AF218" i="1"/>
  <c r="AA218" i="1"/>
  <c r="W218" i="1"/>
  <c r="AO217" i="1"/>
  <c r="AI217" i="1"/>
  <c r="AF217" i="1"/>
  <c r="AA217" i="1"/>
  <c r="W217" i="1"/>
  <c r="AO216" i="1"/>
  <c r="AI216" i="1"/>
  <c r="AF216" i="1"/>
  <c r="AA216" i="1"/>
  <c r="W216" i="1"/>
  <c r="AO215" i="1"/>
  <c r="AR215" i="1" s="1"/>
  <c r="AI215" i="1"/>
  <c r="AF215" i="1"/>
  <c r="AA215" i="1"/>
  <c r="W215" i="1"/>
  <c r="AO214" i="1"/>
  <c r="AI214" i="1"/>
  <c r="AF214" i="1"/>
  <c r="AA214" i="1"/>
  <c r="W214" i="1"/>
  <c r="AO213" i="1"/>
  <c r="AI213" i="1"/>
  <c r="AF213" i="1"/>
  <c r="AA213" i="1"/>
  <c r="W213" i="1"/>
  <c r="AO212" i="1"/>
  <c r="AR212" i="1" s="1"/>
  <c r="AI212" i="1"/>
  <c r="AF212" i="1"/>
  <c r="AA212" i="1"/>
  <c r="W212" i="1"/>
  <c r="AO211" i="1"/>
  <c r="AR211" i="1" s="1"/>
  <c r="AI211" i="1"/>
  <c r="AF211" i="1"/>
  <c r="AA211" i="1"/>
  <c r="W211" i="1"/>
  <c r="AO210" i="1"/>
  <c r="AR210" i="1" s="1"/>
  <c r="AI210" i="1"/>
  <c r="AF210" i="1"/>
  <c r="AA210" i="1"/>
  <c r="W210" i="1"/>
  <c r="AO209" i="1"/>
  <c r="AI209" i="1"/>
  <c r="AF209" i="1"/>
  <c r="AA209" i="1"/>
  <c r="W209" i="1"/>
  <c r="AO208" i="1"/>
  <c r="AR208" i="1" s="1"/>
  <c r="AI208" i="1"/>
  <c r="AF208" i="1"/>
  <c r="AA208" i="1"/>
  <c r="W208" i="1"/>
  <c r="AO207" i="1"/>
  <c r="AR207" i="1" s="1"/>
  <c r="AI207" i="1"/>
  <c r="AF207" i="1"/>
  <c r="AA207" i="1"/>
  <c r="W207" i="1"/>
  <c r="AO206" i="1"/>
  <c r="AI206" i="1"/>
  <c r="AF206" i="1"/>
  <c r="AA206" i="1"/>
  <c r="W206" i="1"/>
  <c r="AO205" i="1"/>
  <c r="AI205" i="1"/>
  <c r="AF205" i="1"/>
  <c r="AA205" i="1"/>
  <c r="W205" i="1"/>
  <c r="AO204" i="1"/>
  <c r="AI204" i="1"/>
  <c r="AF204" i="1"/>
  <c r="AA204" i="1"/>
  <c r="W204" i="1"/>
  <c r="AO203" i="1"/>
  <c r="AR203" i="1" s="1"/>
  <c r="AI203" i="1"/>
  <c r="AF203" i="1"/>
  <c r="AA203" i="1"/>
  <c r="W203" i="1"/>
  <c r="AO202" i="1"/>
  <c r="AI202" i="1"/>
  <c r="AF202" i="1"/>
  <c r="AA202" i="1"/>
  <c r="W202" i="1"/>
  <c r="AO201" i="1"/>
  <c r="AI201" i="1"/>
  <c r="AF201" i="1"/>
  <c r="AA201" i="1"/>
  <c r="W201" i="1"/>
  <c r="AO200" i="1"/>
  <c r="AR200" i="1" s="1"/>
  <c r="AI200" i="1"/>
  <c r="AF200" i="1"/>
  <c r="AA200" i="1"/>
  <c r="W200" i="1"/>
  <c r="AO199" i="1"/>
  <c r="AR199" i="1" s="1"/>
  <c r="AI199" i="1"/>
  <c r="AF199" i="1"/>
  <c r="AA199" i="1"/>
  <c r="W199" i="1"/>
  <c r="AO198" i="1"/>
  <c r="AI198" i="1"/>
  <c r="AF198" i="1"/>
  <c r="AA198" i="1"/>
  <c r="W198" i="1"/>
  <c r="AO197" i="1"/>
  <c r="AI197" i="1"/>
  <c r="AF197" i="1"/>
  <c r="AA197" i="1"/>
  <c r="W197" i="1"/>
  <c r="AO196" i="1"/>
  <c r="AI196" i="1"/>
  <c r="AF196" i="1"/>
  <c r="AA196" i="1"/>
  <c r="W196" i="1"/>
  <c r="AO195" i="1"/>
  <c r="AI195" i="1"/>
  <c r="AF195" i="1"/>
  <c r="AA195" i="1"/>
  <c r="W195" i="1"/>
  <c r="AO194" i="1"/>
  <c r="AI194" i="1"/>
  <c r="AF194" i="1"/>
  <c r="AA194" i="1"/>
  <c r="W194" i="1"/>
  <c r="AO193" i="1"/>
  <c r="AI193" i="1"/>
  <c r="AF193" i="1"/>
  <c r="AA193" i="1"/>
  <c r="W193" i="1"/>
  <c r="AO192" i="1"/>
  <c r="AI192" i="1"/>
  <c r="AF192" i="1"/>
  <c r="AA192" i="1"/>
  <c r="W192" i="1"/>
  <c r="AO191" i="1"/>
  <c r="AI191" i="1"/>
  <c r="AF191" i="1"/>
  <c r="AA191" i="1"/>
  <c r="W191" i="1"/>
  <c r="AO190" i="1"/>
  <c r="AR190" i="1" s="1"/>
  <c r="AI190" i="1"/>
  <c r="AF190" i="1"/>
  <c r="AA190" i="1"/>
  <c r="W190" i="1"/>
  <c r="AO189" i="1"/>
  <c r="AI189" i="1"/>
  <c r="AF189" i="1"/>
  <c r="AA189" i="1"/>
  <c r="W189" i="1"/>
  <c r="AO188" i="1"/>
  <c r="AR188" i="1" s="1"/>
  <c r="AI188" i="1"/>
  <c r="AF188" i="1"/>
  <c r="AA188" i="1"/>
  <c r="W188" i="1"/>
  <c r="AO187" i="1"/>
  <c r="AI187" i="1"/>
  <c r="AF187" i="1"/>
  <c r="AA187" i="1"/>
  <c r="W187" i="1"/>
  <c r="AO186" i="1"/>
  <c r="AR186" i="1" s="1"/>
  <c r="AI186" i="1"/>
  <c r="AF186" i="1"/>
  <c r="AA186" i="1"/>
  <c r="W186" i="1"/>
  <c r="AO185" i="1"/>
  <c r="AI185" i="1"/>
  <c r="AF185" i="1"/>
  <c r="AA185" i="1"/>
  <c r="W185" i="1"/>
  <c r="AO184" i="1"/>
  <c r="AI184" i="1"/>
  <c r="AF184" i="1"/>
  <c r="AA184" i="1"/>
  <c r="W184" i="1"/>
  <c r="AO183" i="1"/>
  <c r="AR183" i="1" s="1"/>
  <c r="AI183" i="1"/>
  <c r="AF183" i="1"/>
  <c r="AA183" i="1"/>
  <c r="W183" i="1"/>
  <c r="AO182" i="1"/>
  <c r="AR182" i="1" s="1"/>
  <c r="AI182" i="1"/>
  <c r="AF182" i="1"/>
  <c r="AA182" i="1"/>
  <c r="W182" i="1"/>
  <c r="AO181" i="1"/>
  <c r="AR181" i="1" s="1"/>
  <c r="AI181" i="1"/>
  <c r="AF181" i="1"/>
  <c r="AA181" i="1"/>
  <c r="W181" i="1"/>
  <c r="AO180" i="1"/>
  <c r="AI180" i="1"/>
  <c r="AF180" i="1"/>
  <c r="AA180" i="1"/>
  <c r="W180" i="1"/>
  <c r="AO179" i="1"/>
  <c r="AI179" i="1"/>
  <c r="AF179" i="1"/>
  <c r="AA179" i="1"/>
  <c r="W179" i="1"/>
  <c r="AO178" i="1"/>
  <c r="AI178" i="1"/>
  <c r="AF178" i="1"/>
  <c r="AA178" i="1"/>
  <c r="W178" i="1"/>
  <c r="AO177" i="1"/>
  <c r="AI177" i="1"/>
  <c r="AF177" i="1"/>
  <c r="AA177" i="1"/>
  <c r="W177" i="1"/>
  <c r="AO176" i="1"/>
  <c r="AR176" i="1" s="1"/>
  <c r="AI176" i="1"/>
  <c r="AF176" i="1"/>
  <c r="AA176" i="1"/>
  <c r="W176" i="1"/>
  <c r="AO175" i="1"/>
  <c r="AR175" i="1" s="1"/>
  <c r="AI175" i="1"/>
  <c r="AF175" i="1"/>
  <c r="AA175" i="1"/>
  <c r="W175" i="1"/>
  <c r="AO174" i="1"/>
  <c r="AR174" i="1" s="1"/>
  <c r="AI174" i="1"/>
  <c r="AF174" i="1"/>
  <c r="AA174" i="1"/>
  <c r="W174" i="1"/>
  <c r="AO173" i="1"/>
  <c r="AR173" i="1" s="1"/>
  <c r="AI173" i="1"/>
  <c r="AF173" i="1"/>
  <c r="AA173" i="1"/>
  <c r="W173" i="1"/>
  <c r="AO172" i="1"/>
  <c r="AI172" i="1"/>
  <c r="AF172" i="1"/>
  <c r="AA172" i="1"/>
  <c r="W172" i="1"/>
  <c r="AO171" i="1"/>
  <c r="AR171" i="1" s="1"/>
  <c r="AI171" i="1"/>
  <c r="AF171" i="1"/>
  <c r="AA171" i="1"/>
  <c r="W171" i="1"/>
  <c r="AO170" i="1"/>
  <c r="AR170" i="1" s="1"/>
  <c r="AI170" i="1"/>
  <c r="AF170" i="1"/>
  <c r="AA170" i="1"/>
  <c r="W170" i="1"/>
  <c r="AO169" i="1"/>
  <c r="AR169" i="1" s="1"/>
  <c r="AI169" i="1"/>
  <c r="AF169" i="1"/>
  <c r="AA169" i="1"/>
  <c r="W169" i="1"/>
  <c r="AO168" i="1"/>
  <c r="AI168" i="1"/>
  <c r="AF168" i="1"/>
  <c r="AA168" i="1"/>
  <c r="W168" i="1"/>
  <c r="AO167" i="1"/>
  <c r="AI167" i="1"/>
  <c r="AF167" i="1"/>
  <c r="AA167" i="1"/>
  <c r="W167" i="1"/>
  <c r="AO166" i="1"/>
  <c r="AI166" i="1"/>
  <c r="AF166" i="1"/>
  <c r="AA166" i="1"/>
  <c r="W166" i="1"/>
  <c r="AO165" i="1"/>
  <c r="AI165" i="1"/>
  <c r="AF165" i="1"/>
  <c r="AA165" i="1"/>
  <c r="W165" i="1"/>
  <c r="AO164" i="1"/>
  <c r="AI164" i="1"/>
  <c r="AF164" i="1"/>
  <c r="AA164" i="1"/>
  <c r="W164" i="1"/>
  <c r="AO163" i="1"/>
  <c r="AR163" i="1" s="1"/>
  <c r="AI163" i="1"/>
  <c r="AF163" i="1"/>
  <c r="AA163" i="1"/>
  <c r="W163" i="1"/>
  <c r="AO162" i="1"/>
  <c r="AR162" i="1" s="1"/>
  <c r="AI162" i="1"/>
  <c r="AF162" i="1"/>
  <c r="AA162" i="1"/>
  <c r="W162" i="1"/>
  <c r="AO161" i="1"/>
  <c r="AR161" i="1" s="1"/>
  <c r="AI161" i="1"/>
  <c r="AF161" i="1"/>
  <c r="AA161" i="1"/>
  <c r="W161" i="1"/>
  <c r="AO160" i="1"/>
  <c r="AI160" i="1"/>
  <c r="AF160" i="1"/>
  <c r="AA160" i="1"/>
  <c r="W160" i="1"/>
  <c r="AO159" i="1"/>
  <c r="AI159" i="1"/>
  <c r="AF159" i="1"/>
  <c r="AA159" i="1"/>
  <c r="W159" i="1"/>
  <c r="AO158" i="1"/>
  <c r="AI158" i="1"/>
  <c r="AF158" i="1"/>
  <c r="AA158" i="1"/>
  <c r="W158" i="1"/>
  <c r="AO157" i="1"/>
  <c r="AR157" i="1" s="1"/>
  <c r="AI157" i="1"/>
  <c r="AF157" i="1"/>
  <c r="AA157" i="1"/>
  <c r="W157" i="1"/>
  <c r="AO156" i="1"/>
  <c r="AI156" i="1"/>
  <c r="AF156" i="1"/>
  <c r="AA156" i="1"/>
  <c r="W156" i="1"/>
  <c r="AO155" i="1"/>
  <c r="AR155" i="1" s="1"/>
  <c r="AI155" i="1"/>
  <c r="AF155" i="1"/>
  <c r="AA155" i="1"/>
  <c r="W155" i="1"/>
  <c r="AO154" i="1"/>
  <c r="AI154" i="1"/>
  <c r="AF154" i="1"/>
  <c r="AA154" i="1"/>
  <c r="W154" i="1"/>
  <c r="AO153" i="1"/>
  <c r="AR153" i="1" s="1"/>
  <c r="AI153" i="1"/>
  <c r="AF153" i="1"/>
  <c r="AA153" i="1"/>
  <c r="W153" i="1"/>
  <c r="AO152" i="1"/>
  <c r="AI152" i="1"/>
  <c r="AF152" i="1"/>
  <c r="AA152" i="1"/>
  <c r="W152" i="1"/>
  <c r="AO151" i="1"/>
  <c r="AI151" i="1"/>
  <c r="AF151" i="1"/>
  <c r="AA151" i="1"/>
  <c r="W151" i="1"/>
  <c r="AO150" i="1"/>
  <c r="AI150" i="1"/>
  <c r="AF150" i="1"/>
  <c r="AA150" i="1"/>
  <c r="W150" i="1"/>
  <c r="AO149" i="1"/>
  <c r="AR149" i="1" s="1"/>
  <c r="AI149" i="1"/>
  <c r="AF149" i="1"/>
  <c r="AA149" i="1"/>
  <c r="W149" i="1"/>
  <c r="AO148" i="1"/>
  <c r="AR148" i="1" s="1"/>
  <c r="AI148" i="1"/>
  <c r="AF148" i="1"/>
  <c r="AA148" i="1"/>
  <c r="W148" i="1"/>
  <c r="AO147" i="1"/>
  <c r="AR147" i="1" s="1"/>
  <c r="AI147" i="1"/>
  <c r="AF147" i="1"/>
  <c r="AA147" i="1"/>
  <c r="W147" i="1"/>
  <c r="AO146" i="1"/>
  <c r="AI146" i="1"/>
  <c r="AF146" i="1"/>
  <c r="AA146" i="1"/>
  <c r="W146" i="1"/>
  <c r="AO145" i="1"/>
  <c r="AR145" i="1" s="1"/>
  <c r="AI145" i="1"/>
  <c r="AF145" i="1"/>
  <c r="AA145" i="1"/>
  <c r="W145" i="1"/>
  <c r="AO144" i="1"/>
  <c r="AR144" i="1" s="1"/>
  <c r="AI144" i="1"/>
  <c r="AF144" i="1"/>
  <c r="AA144" i="1"/>
  <c r="W144" i="1"/>
  <c r="AO143" i="1"/>
  <c r="AR143" i="1" s="1"/>
  <c r="AI143" i="1"/>
  <c r="AF143" i="1"/>
  <c r="AA143" i="1"/>
  <c r="W143" i="1"/>
  <c r="AO142" i="1"/>
  <c r="AR142" i="1" s="1"/>
  <c r="AI142" i="1"/>
  <c r="AF142" i="1"/>
  <c r="AA142" i="1"/>
  <c r="W142" i="1"/>
  <c r="AO141" i="1"/>
  <c r="AI141" i="1"/>
  <c r="AF141" i="1"/>
  <c r="AA141" i="1"/>
  <c r="W141" i="1"/>
  <c r="AO140" i="1"/>
  <c r="AR140" i="1" s="1"/>
  <c r="AI140" i="1"/>
  <c r="AF140" i="1"/>
  <c r="AA140" i="1"/>
  <c r="W140" i="1"/>
  <c r="AO139" i="1"/>
  <c r="AI139" i="1"/>
  <c r="AF139" i="1"/>
  <c r="AA139" i="1"/>
  <c r="W139" i="1"/>
  <c r="AO138" i="1"/>
  <c r="AI138" i="1"/>
  <c r="AF138" i="1"/>
  <c r="AA138" i="1"/>
  <c r="W138" i="1"/>
  <c r="AO137" i="1"/>
  <c r="AR137" i="1" s="1"/>
  <c r="AI137" i="1"/>
  <c r="AF137" i="1"/>
  <c r="AA137" i="1"/>
  <c r="W137" i="1"/>
  <c r="AO136" i="1"/>
  <c r="AR136" i="1" s="1"/>
  <c r="AI136" i="1"/>
  <c r="AF136" i="1"/>
  <c r="AA136" i="1"/>
  <c r="W136" i="1"/>
  <c r="AO135" i="1"/>
  <c r="AI135" i="1"/>
  <c r="AF135" i="1"/>
  <c r="AA135" i="1"/>
  <c r="W135" i="1"/>
  <c r="AO134" i="1"/>
  <c r="AR134" i="1" s="1"/>
  <c r="AI134" i="1"/>
  <c r="AF134" i="1"/>
  <c r="AA134" i="1"/>
  <c r="W134" i="1"/>
  <c r="AO133" i="1"/>
  <c r="AI133" i="1"/>
  <c r="AF133" i="1"/>
  <c r="AA133" i="1"/>
  <c r="W133" i="1"/>
  <c r="AO132" i="1"/>
  <c r="AI132" i="1"/>
  <c r="AF132" i="1"/>
  <c r="AA132" i="1"/>
  <c r="W132" i="1"/>
  <c r="AO131" i="1"/>
  <c r="AI131" i="1"/>
  <c r="AF131" i="1"/>
  <c r="AA131" i="1"/>
  <c r="W131" i="1"/>
  <c r="AO130" i="1"/>
  <c r="AI130" i="1"/>
  <c r="AF130" i="1"/>
  <c r="AA130" i="1"/>
  <c r="W130" i="1"/>
  <c r="AO129" i="1"/>
  <c r="AI129" i="1"/>
  <c r="AF129" i="1"/>
  <c r="AA129" i="1"/>
  <c r="W129" i="1"/>
  <c r="AO128" i="1"/>
  <c r="AR128" i="1" s="1"/>
  <c r="AI128" i="1"/>
  <c r="AF128" i="1"/>
  <c r="AA128" i="1"/>
  <c r="W128" i="1"/>
  <c r="AO127" i="1"/>
  <c r="AI127" i="1"/>
  <c r="AF127" i="1"/>
  <c r="AA127" i="1"/>
  <c r="W127" i="1"/>
  <c r="AO126" i="1"/>
  <c r="AI126" i="1"/>
  <c r="AF126" i="1"/>
  <c r="AA126" i="1"/>
  <c r="W126" i="1"/>
  <c r="AO125" i="1"/>
  <c r="AI125" i="1"/>
  <c r="AF125" i="1"/>
  <c r="AA125" i="1"/>
  <c r="W125" i="1"/>
  <c r="AO124" i="1"/>
  <c r="AI124" i="1"/>
  <c r="AF124" i="1"/>
  <c r="AA124" i="1"/>
  <c r="W124" i="1"/>
  <c r="AO123" i="1"/>
  <c r="AI123" i="1"/>
  <c r="AF123" i="1"/>
  <c r="AA123" i="1"/>
  <c r="W123" i="1"/>
  <c r="AO122" i="1"/>
  <c r="AI122" i="1"/>
  <c r="AF122" i="1"/>
  <c r="AA122" i="1"/>
  <c r="W122" i="1"/>
  <c r="AO121" i="1"/>
  <c r="AI121" i="1"/>
  <c r="AF121" i="1"/>
  <c r="AA121" i="1"/>
  <c r="W121" i="1"/>
  <c r="AO120" i="1"/>
  <c r="AI120" i="1"/>
  <c r="AF120" i="1"/>
  <c r="AA120" i="1"/>
  <c r="W120" i="1"/>
  <c r="AO119" i="1"/>
  <c r="AI119" i="1"/>
  <c r="AF119" i="1"/>
  <c r="AA119" i="1"/>
  <c r="W119" i="1"/>
  <c r="AO118" i="1"/>
  <c r="AR118" i="1" s="1"/>
  <c r="AI118" i="1"/>
  <c r="AF118" i="1"/>
  <c r="AA118" i="1"/>
  <c r="W118" i="1"/>
  <c r="AO117" i="1"/>
  <c r="AR117" i="1" s="1"/>
  <c r="AI117" i="1"/>
  <c r="AF117" i="1"/>
  <c r="AA117" i="1"/>
  <c r="W117" i="1"/>
  <c r="AO116" i="1"/>
  <c r="AR116" i="1" s="1"/>
  <c r="AI116" i="1"/>
  <c r="AF116" i="1"/>
  <c r="AA116" i="1"/>
  <c r="W116" i="1"/>
  <c r="AO115" i="1"/>
  <c r="AR115" i="1" s="1"/>
  <c r="AI115" i="1"/>
  <c r="AF115" i="1"/>
  <c r="AA115" i="1"/>
  <c r="W115" i="1"/>
  <c r="AO114" i="1"/>
  <c r="AI114" i="1"/>
  <c r="AF114" i="1"/>
  <c r="AA114" i="1"/>
  <c r="W114" i="1"/>
  <c r="AO113" i="1"/>
  <c r="AR113" i="1" s="1"/>
  <c r="AI113" i="1"/>
  <c r="AF113" i="1"/>
  <c r="AA113" i="1"/>
  <c r="W113" i="1"/>
  <c r="AO112" i="1"/>
  <c r="AI112" i="1"/>
  <c r="AF112" i="1"/>
  <c r="AA112" i="1"/>
  <c r="W112" i="1"/>
  <c r="AO111" i="1"/>
  <c r="AI111" i="1"/>
  <c r="AF111" i="1"/>
  <c r="AA111" i="1"/>
  <c r="W111" i="1"/>
  <c r="AO110" i="1"/>
  <c r="AI110" i="1"/>
  <c r="AF110" i="1"/>
  <c r="AA110" i="1"/>
  <c r="W110" i="1"/>
  <c r="AO109" i="1"/>
  <c r="AI109" i="1"/>
  <c r="AF109" i="1"/>
  <c r="AA109" i="1"/>
  <c r="W109" i="1"/>
  <c r="AO108" i="1"/>
  <c r="AI108" i="1"/>
  <c r="AF108" i="1"/>
  <c r="AA108" i="1"/>
  <c r="W108" i="1"/>
  <c r="AO107" i="1"/>
  <c r="AI107" i="1"/>
  <c r="AF107" i="1"/>
  <c r="AA107" i="1"/>
  <c r="W107" i="1"/>
  <c r="AO106" i="1"/>
  <c r="AI106" i="1"/>
  <c r="AF106" i="1"/>
  <c r="AA106" i="1"/>
  <c r="W106" i="1"/>
  <c r="AO105" i="1"/>
  <c r="AI105" i="1"/>
  <c r="AF105" i="1"/>
  <c r="AA105" i="1"/>
  <c r="W105" i="1"/>
  <c r="AO104" i="1"/>
  <c r="AI104" i="1"/>
  <c r="AF104" i="1"/>
  <c r="AA104" i="1"/>
  <c r="W104" i="1"/>
  <c r="AO103" i="1"/>
  <c r="AI103" i="1"/>
  <c r="AF103" i="1"/>
  <c r="AA103" i="1"/>
  <c r="W103" i="1"/>
  <c r="AO102" i="1"/>
  <c r="AI102" i="1"/>
  <c r="AF102" i="1"/>
  <c r="AA102" i="1"/>
  <c r="W102" i="1"/>
  <c r="AO101" i="1"/>
  <c r="AI101" i="1"/>
  <c r="AF101" i="1"/>
  <c r="AA101" i="1"/>
  <c r="W101" i="1"/>
  <c r="AO100" i="1"/>
  <c r="AI100" i="1"/>
  <c r="AF100" i="1"/>
  <c r="AA100" i="1"/>
  <c r="W100" i="1"/>
  <c r="AO99" i="1"/>
  <c r="AI99" i="1"/>
  <c r="AF99" i="1"/>
  <c r="AA99" i="1"/>
  <c r="W99" i="1"/>
  <c r="AO98" i="1"/>
  <c r="AR98" i="1" s="1"/>
  <c r="AI98" i="1"/>
  <c r="AF98" i="1"/>
  <c r="AA98" i="1"/>
  <c r="W98" i="1"/>
  <c r="AO97" i="1"/>
  <c r="AR97" i="1" s="1"/>
  <c r="AI97" i="1"/>
  <c r="AF97" i="1"/>
  <c r="AA97" i="1"/>
  <c r="W97" i="1"/>
  <c r="AO96" i="1"/>
  <c r="AI96" i="1"/>
  <c r="AF96" i="1"/>
  <c r="AA96" i="1"/>
  <c r="W96" i="1"/>
  <c r="AO95" i="1"/>
  <c r="AI95" i="1"/>
  <c r="AF95" i="1"/>
  <c r="AA95" i="1"/>
  <c r="W95" i="1"/>
  <c r="AO94" i="1"/>
  <c r="AR94" i="1" s="1"/>
  <c r="AI94" i="1"/>
  <c r="AF94" i="1"/>
  <c r="AA94" i="1"/>
  <c r="W94" i="1"/>
  <c r="AO93" i="1"/>
  <c r="AR93" i="1" s="1"/>
  <c r="AI93" i="1"/>
  <c r="AF93" i="1"/>
  <c r="AA93" i="1"/>
  <c r="W93" i="1"/>
  <c r="AO92" i="1"/>
  <c r="AI92" i="1"/>
  <c r="AF92" i="1"/>
  <c r="AA92" i="1"/>
  <c r="W92" i="1"/>
  <c r="AO91" i="1"/>
  <c r="AR91" i="1" s="1"/>
  <c r="AI91" i="1"/>
  <c r="AF91" i="1"/>
  <c r="AA91" i="1"/>
  <c r="W91" i="1"/>
  <c r="AO90" i="1"/>
  <c r="AR90" i="1" s="1"/>
  <c r="AI90" i="1"/>
  <c r="AF90" i="1"/>
  <c r="AA90" i="1"/>
  <c r="W90" i="1"/>
  <c r="AO89" i="1"/>
  <c r="AI89" i="1"/>
  <c r="AF89" i="1"/>
  <c r="AA89" i="1"/>
  <c r="W89" i="1"/>
  <c r="AO88" i="1"/>
  <c r="AR88" i="1" s="1"/>
  <c r="AI88" i="1"/>
  <c r="AF88" i="1"/>
  <c r="AA88" i="1"/>
  <c r="W88" i="1"/>
  <c r="AO87" i="1"/>
  <c r="AR87" i="1" s="1"/>
  <c r="AI87" i="1"/>
  <c r="AF87" i="1"/>
  <c r="AA87" i="1"/>
  <c r="W87" i="1"/>
  <c r="AO86" i="1"/>
  <c r="AI86" i="1"/>
  <c r="AF86" i="1"/>
  <c r="AA86" i="1"/>
  <c r="W86" i="1"/>
  <c r="AO85" i="1"/>
  <c r="AI85" i="1"/>
  <c r="AF85" i="1"/>
  <c r="AA85" i="1"/>
  <c r="W85" i="1"/>
  <c r="AO84" i="1"/>
  <c r="AR84" i="1" s="1"/>
  <c r="AI84" i="1"/>
  <c r="AF84" i="1"/>
  <c r="AA84" i="1"/>
  <c r="W84" i="1"/>
  <c r="AO83" i="1"/>
  <c r="AR83" i="1" s="1"/>
  <c r="AI83" i="1"/>
  <c r="AF83" i="1"/>
  <c r="AA83" i="1"/>
  <c r="W83" i="1"/>
  <c r="AO82" i="1"/>
  <c r="AR82" i="1" s="1"/>
  <c r="AI82" i="1"/>
  <c r="AF82" i="1"/>
  <c r="AA82" i="1"/>
  <c r="W82" i="1"/>
  <c r="AO81" i="1"/>
  <c r="AI81" i="1"/>
  <c r="AF81" i="1"/>
  <c r="AA81" i="1"/>
  <c r="W81" i="1"/>
  <c r="AO80" i="1"/>
  <c r="AI80" i="1"/>
  <c r="AF80" i="1"/>
  <c r="AA80" i="1"/>
  <c r="W80" i="1"/>
  <c r="AO79" i="1"/>
  <c r="AR79" i="1" s="1"/>
  <c r="AI79" i="1"/>
  <c r="AF79" i="1"/>
  <c r="AA79" i="1"/>
  <c r="W79" i="1"/>
  <c r="AO78" i="1"/>
  <c r="AR78" i="1" s="1"/>
  <c r="AI78" i="1"/>
  <c r="AF78" i="1"/>
  <c r="AA78" i="1"/>
  <c r="W78" i="1"/>
  <c r="AO77" i="1"/>
  <c r="AI77" i="1"/>
  <c r="AF77" i="1"/>
  <c r="AA77" i="1"/>
  <c r="W77" i="1"/>
  <c r="AO76" i="1"/>
  <c r="AR76" i="1" s="1"/>
  <c r="AI76" i="1"/>
  <c r="AF76" i="1"/>
  <c r="AA76" i="1"/>
  <c r="W76" i="1"/>
  <c r="AO75" i="1"/>
  <c r="AI75" i="1"/>
  <c r="AF75" i="1"/>
  <c r="AA75" i="1"/>
  <c r="W75" i="1"/>
  <c r="AO74" i="1"/>
  <c r="AI74" i="1"/>
  <c r="AF74" i="1"/>
  <c r="AA74" i="1"/>
  <c r="W74" i="1"/>
  <c r="AO73" i="1"/>
  <c r="AI73" i="1"/>
  <c r="AF73" i="1"/>
  <c r="AA73" i="1"/>
  <c r="W73" i="1"/>
  <c r="AO72" i="1"/>
  <c r="AI72" i="1"/>
  <c r="AF72" i="1"/>
  <c r="AA72" i="1"/>
  <c r="W72" i="1"/>
  <c r="AO71" i="1"/>
  <c r="AI71" i="1"/>
  <c r="AF71" i="1"/>
  <c r="AA71" i="1"/>
  <c r="W71" i="1"/>
  <c r="AO70" i="1"/>
  <c r="AI70" i="1"/>
  <c r="AF70" i="1"/>
  <c r="AA70" i="1"/>
  <c r="W70" i="1"/>
  <c r="AO69" i="1"/>
  <c r="AR69" i="1" s="1"/>
  <c r="AI69" i="1"/>
  <c r="AF69" i="1"/>
  <c r="AA69" i="1"/>
  <c r="W69" i="1"/>
  <c r="AO68" i="1"/>
  <c r="AR68" i="1" s="1"/>
  <c r="AI68" i="1"/>
  <c r="AF68" i="1"/>
  <c r="AA68" i="1"/>
  <c r="W68" i="1"/>
  <c r="AO67" i="1"/>
  <c r="AR67" i="1" s="1"/>
  <c r="AI67" i="1"/>
  <c r="AF67" i="1"/>
  <c r="AA67" i="1"/>
  <c r="W67" i="1"/>
  <c r="AO66" i="1"/>
  <c r="AI66" i="1"/>
  <c r="AF66" i="1"/>
  <c r="AA66" i="1"/>
  <c r="W66" i="1"/>
  <c r="AO65" i="1"/>
  <c r="AR65" i="1" s="1"/>
  <c r="AI65" i="1"/>
  <c r="AF65" i="1"/>
  <c r="AA65" i="1"/>
  <c r="W65" i="1"/>
  <c r="AO64" i="1"/>
  <c r="AI64" i="1"/>
  <c r="AF64" i="1"/>
  <c r="AA64" i="1"/>
  <c r="W64" i="1"/>
  <c r="AO63" i="1"/>
  <c r="AI63" i="1"/>
  <c r="AF63" i="1"/>
  <c r="AA63" i="1"/>
  <c r="W63" i="1"/>
  <c r="AO62" i="1"/>
  <c r="AR62" i="1" s="1"/>
  <c r="AI62" i="1"/>
  <c r="AF62" i="1"/>
  <c r="AA62" i="1"/>
  <c r="W62" i="1"/>
  <c r="AO61" i="1"/>
  <c r="AI61" i="1"/>
  <c r="AF61" i="1"/>
  <c r="AA61" i="1"/>
  <c r="W61" i="1"/>
  <c r="AO60" i="1"/>
  <c r="AR60" i="1" s="1"/>
  <c r="AI60" i="1"/>
  <c r="AF60" i="1"/>
  <c r="AA60" i="1"/>
  <c r="W60" i="1"/>
  <c r="AO59" i="1"/>
  <c r="AI59" i="1"/>
  <c r="AF59" i="1"/>
  <c r="AA59" i="1"/>
  <c r="W59" i="1"/>
  <c r="AO58" i="1"/>
  <c r="AI58" i="1"/>
  <c r="AF58" i="1"/>
  <c r="AA58" i="1"/>
  <c r="W58" i="1"/>
  <c r="AO57" i="1"/>
  <c r="AI57" i="1"/>
  <c r="AF57" i="1"/>
  <c r="AA57" i="1"/>
  <c r="W57" i="1"/>
  <c r="AO56" i="1"/>
  <c r="AR56" i="1" s="1"/>
  <c r="AI56" i="1"/>
  <c r="AF56" i="1"/>
  <c r="AA56" i="1"/>
  <c r="W56" i="1"/>
  <c r="AO55" i="1"/>
  <c r="AR55" i="1" s="1"/>
  <c r="AI55" i="1"/>
  <c r="AF55" i="1"/>
  <c r="AA55" i="1"/>
  <c r="W55" i="1"/>
  <c r="AO54" i="1"/>
  <c r="AR54" i="1" s="1"/>
  <c r="AI54" i="1"/>
  <c r="AF54" i="1"/>
  <c r="AA54" i="1"/>
  <c r="W54" i="1"/>
  <c r="AO53" i="1"/>
  <c r="AI53" i="1"/>
  <c r="AF53" i="1"/>
  <c r="AA53" i="1"/>
  <c r="W53" i="1"/>
  <c r="AO52" i="1"/>
  <c r="AR52" i="1" s="1"/>
  <c r="AI52" i="1"/>
  <c r="AF52" i="1"/>
  <c r="AA52" i="1"/>
  <c r="W52" i="1"/>
  <c r="AO51" i="1"/>
  <c r="AI51" i="1"/>
  <c r="AF51" i="1"/>
  <c r="AA51" i="1"/>
  <c r="W51" i="1"/>
  <c r="AO50" i="1"/>
  <c r="AR50" i="1" s="1"/>
  <c r="AI50" i="1"/>
  <c r="AF50" i="1"/>
  <c r="AA50" i="1"/>
  <c r="W50" i="1"/>
  <c r="AO49" i="1"/>
  <c r="AR49" i="1" s="1"/>
  <c r="AI49" i="1"/>
  <c r="AF49" i="1"/>
  <c r="AA49" i="1"/>
  <c r="W49" i="1"/>
  <c r="AO48" i="1"/>
  <c r="AR48" i="1" s="1"/>
  <c r="AI48" i="1"/>
  <c r="AF48" i="1"/>
  <c r="AA48" i="1"/>
  <c r="W48" i="1"/>
  <c r="AO47" i="1"/>
  <c r="AR47" i="1" s="1"/>
  <c r="AI47" i="1"/>
  <c r="AF47" i="1"/>
  <c r="AA47" i="1"/>
  <c r="W47" i="1"/>
  <c r="AO46" i="1"/>
  <c r="AI46" i="1"/>
  <c r="AF46" i="1"/>
  <c r="AA46" i="1"/>
  <c r="W46" i="1"/>
  <c r="AO45" i="1"/>
  <c r="AI45" i="1"/>
  <c r="AF45" i="1"/>
  <c r="AA45" i="1"/>
  <c r="W45" i="1"/>
  <c r="AO44" i="1"/>
  <c r="AR44" i="1" s="1"/>
  <c r="AI44" i="1"/>
  <c r="AF44" i="1"/>
  <c r="AA44" i="1"/>
  <c r="W44" i="1"/>
  <c r="AO43" i="1"/>
  <c r="AI43" i="1"/>
  <c r="AF43" i="1"/>
  <c r="AA43" i="1"/>
  <c r="W43" i="1"/>
  <c r="AO42" i="1"/>
  <c r="AR42" i="1" s="1"/>
  <c r="AI42" i="1"/>
  <c r="AF42" i="1"/>
  <c r="AA42" i="1"/>
  <c r="W42" i="1"/>
  <c r="AO41" i="1"/>
  <c r="AR41" i="1" s="1"/>
  <c r="AI41" i="1"/>
  <c r="AF41" i="1"/>
  <c r="AA41" i="1"/>
  <c r="W41" i="1"/>
  <c r="AO40" i="1"/>
  <c r="AR40" i="1" s="1"/>
  <c r="AI40" i="1"/>
  <c r="AF40" i="1"/>
  <c r="AA40" i="1"/>
  <c r="W40" i="1"/>
  <c r="AO39" i="1"/>
  <c r="AR39" i="1" s="1"/>
  <c r="AI39" i="1"/>
  <c r="AF39" i="1"/>
  <c r="AA39" i="1"/>
  <c r="W39" i="1"/>
  <c r="AO38" i="1"/>
  <c r="AI38" i="1"/>
  <c r="AF38" i="1"/>
  <c r="AA38" i="1"/>
  <c r="W38" i="1"/>
  <c r="AO37" i="1"/>
  <c r="AI37" i="1"/>
  <c r="AF37" i="1"/>
  <c r="AA37" i="1"/>
  <c r="W37" i="1"/>
  <c r="AO432" i="1"/>
  <c r="AR432" i="1" s="1"/>
  <c r="AI432" i="1"/>
  <c r="AF432" i="1"/>
  <c r="AA432" i="1"/>
  <c r="W432" i="1"/>
  <c r="AO36" i="1"/>
  <c r="AR36" i="1" s="1"/>
  <c r="AI36" i="1"/>
  <c r="AF36" i="1"/>
  <c r="AA36" i="1"/>
  <c r="W36" i="1"/>
  <c r="AO35" i="1"/>
  <c r="AR35" i="1" s="1"/>
  <c r="AI35" i="1"/>
  <c r="AF35" i="1"/>
  <c r="AA35" i="1"/>
  <c r="W35" i="1"/>
  <c r="AO34" i="1"/>
  <c r="AI34" i="1"/>
  <c r="AF34" i="1"/>
  <c r="AA34" i="1"/>
  <c r="W34" i="1"/>
  <c r="AO33" i="1"/>
  <c r="AR33" i="1" s="1"/>
  <c r="AI33" i="1"/>
  <c r="AF33" i="1"/>
  <c r="AA33" i="1"/>
  <c r="W33" i="1"/>
  <c r="AO32" i="1"/>
  <c r="AR32" i="1" s="1"/>
  <c r="AI32" i="1"/>
  <c r="AF32" i="1"/>
  <c r="AA32" i="1"/>
  <c r="W32" i="1"/>
  <c r="AO31" i="1"/>
  <c r="AR31" i="1" s="1"/>
  <c r="AI31" i="1"/>
  <c r="AF31" i="1"/>
  <c r="AA31" i="1"/>
  <c r="W31" i="1"/>
  <c r="AO30" i="1"/>
  <c r="AR30" i="1" s="1"/>
  <c r="AI30" i="1"/>
  <c r="AF30" i="1"/>
  <c r="AA30" i="1"/>
  <c r="W30" i="1"/>
  <c r="AO29" i="1"/>
  <c r="AR29" i="1" s="1"/>
  <c r="AI29" i="1"/>
  <c r="AF29" i="1"/>
  <c r="AA29" i="1"/>
  <c r="W29" i="1"/>
  <c r="AO28" i="1"/>
  <c r="AR28" i="1" s="1"/>
  <c r="AI28" i="1"/>
  <c r="AF28" i="1"/>
  <c r="AA28" i="1"/>
  <c r="W28" i="1"/>
  <c r="AO27" i="1"/>
  <c r="AR27" i="1" s="1"/>
  <c r="AI27" i="1"/>
  <c r="AF27" i="1"/>
  <c r="AA27" i="1"/>
  <c r="W27" i="1"/>
  <c r="AO26" i="1"/>
  <c r="AI26" i="1"/>
  <c r="AF26" i="1"/>
  <c r="AA26" i="1"/>
  <c r="W26" i="1"/>
  <c r="AO431" i="1"/>
  <c r="AI431" i="1"/>
  <c r="AF431" i="1"/>
  <c r="AA431" i="1"/>
  <c r="W431" i="1"/>
  <c r="AO25" i="1"/>
  <c r="AR25" i="1" s="1"/>
  <c r="AI25" i="1"/>
  <c r="AF25" i="1"/>
  <c r="AA25" i="1"/>
  <c r="W25" i="1"/>
  <c r="AO24" i="1"/>
  <c r="AI24" i="1"/>
  <c r="AF24" i="1"/>
  <c r="AA24" i="1"/>
  <c r="W24" i="1"/>
  <c r="AO23" i="1"/>
  <c r="AR23" i="1" s="1"/>
  <c r="AI23" i="1"/>
  <c r="AF23" i="1"/>
  <c r="AA23" i="1"/>
  <c r="W23" i="1"/>
  <c r="AO22" i="1"/>
  <c r="AR22" i="1" s="1"/>
  <c r="AI22" i="1"/>
  <c r="AF22" i="1"/>
  <c r="AA22" i="1"/>
  <c r="W22" i="1"/>
  <c r="AO21" i="1"/>
  <c r="AR21" i="1" s="1"/>
  <c r="AI21" i="1"/>
  <c r="AF21" i="1"/>
  <c r="AA21" i="1"/>
  <c r="W21" i="1"/>
  <c r="AO20" i="1"/>
  <c r="AI20" i="1"/>
  <c r="AF20" i="1"/>
  <c r="AA20" i="1"/>
  <c r="W20" i="1"/>
  <c r="AO19" i="1"/>
  <c r="AR19" i="1" s="1"/>
  <c r="AI19" i="1"/>
  <c r="AF19" i="1"/>
  <c r="AA19" i="1"/>
  <c r="W19" i="1"/>
  <c r="AO18" i="1"/>
  <c r="AR18" i="1" s="1"/>
  <c r="AI18" i="1"/>
  <c r="AF18" i="1"/>
  <c r="AA18" i="1"/>
  <c r="W18" i="1"/>
  <c r="AO17" i="1"/>
  <c r="AI17" i="1"/>
  <c r="AF17" i="1"/>
  <c r="AA17" i="1"/>
  <c r="W17" i="1"/>
  <c r="AO16" i="1"/>
  <c r="AR16" i="1" s="1"/>
  <c r="AI16" i="1"/>
  <c r="AF16" i="1"/>
  <c r="AA16" i="1"/>
  <c r="W16" i="1"/>
  <c r="AO15" i="1"/>
  <c r="AR15" i="1" s="1"/>
  <c r="AI15" i="1"/>
  <c r="AF15" i="1"/>
  <c r="AA15" i="1"/>
  <c r="W15" i="1"/>
  <c r="AO14" i="1"/>
  <c r="AR14" i="1" s="1"/>
  <c r="AI14" i="1"/>
  <c r="AF14" i="1"/>
  <c r="AA14" i="1"/>
  <c r="W14" i="1"/>
  <c r="AO13" i="1"/>
  <c r="AR13" i="1" s="1"/>
  <c r="AI13" i="1"/>
  <c r="AF13" i="1"/>
  <c r="AA13" i="1"/>
  <c r="W13" i="1"/>
  <c r="AO12" i="1"/>
  <c r="AR12" i="1" s="1"/>
  <c r="AI12" i="1"/>
  <c r="AF12" i="1"/>
  <c r="AA12" i="1"/>
  <c r="W12" i="1"/>
  <c r="AO11" i="1"/>
  <c r="AI11" i="1"/>
  <c r="AF11" i="1"/>
  <c r="AA11" i="1"/>
  <c r="W11" i="1"/>
  <c r="AO10" i="1"/>
  <c r="AI10" i="1"/>
  <c r="AF10" i="1"/>
  <c r="AA10" i="1"/>
  <c r="W10" i="1"/>
  <c r="AO9" i="1"/>
  <c r="AR9" i="1" s="1"/>
  <c r="AI9" i="1"/>
  <c r="AF9" i="1"/>
  <c r="AA9" i="1"/>
  <c r="W9" i="1"/>
  <c r="AO8" i="1"/>
  <c r="AI8" i="1"/>
  <c r="AF8" i="1"/>
  <c r="AA8" i="1"/>
  <c r="W8" i="1"/>
  <c r="AO589" i="1"/>
  <c r="AO7" i="1"/>
  <c r="AI7" i="1"/>
  <c r="AF7" i="1"/>
  <c r="AA7" i="1"/>
  <c r="W7" i="1"/>
  <c r="AO6" i="1"/>
  <c r="AI6" i="1"/>
  <c r="AF6" i="1"/>
  <c r="AA6" i="1"/>
  <c r="W6" i="1"/>
  <c r="AO5" i="1"/>
  <c r="AI5" i="1"/>
  <c r="AF5" i="1"/>
  <c r="AA5" i="1"/>
  <c r="W5" i="1"/>
  <c r="AO4" i="1"/>
  <c r="AI4" i="1"/>
  <c r="AF4" i="1"/>
  <c r="AA4" i="1"/>
  <c r="W4" i="1"/>
  <c r="AO3" i="1"/>
  <c r="AR3" i="1" s="1"/>
  <c r="AI3" i="1"/>
  <c r="AF3" i="1"/>
  <c r="AA3" i="1"/>
  <c r="W3" i="1"/>
  <c r="AO2" i="1"/>
  <c r="AR2" i="1" s="1"/>
  <c r="AI2" i="1"/>
  <c r="AF2" i="1"/>
  <c r="AA2" i="1"/>
  <c r="W2" i="1"/>
</calcChain>
</file>

<file path=xl/sharedStrings.xml><?xml version="1.0" encoding="utf-8"?>
<sst xmlns="http://schemas.openxmlformats.org/spreadsheetml/2006/main" count="8899" uniqueCount="2415">
  <si>
    <t>HELAA_ref</t>
  </si>
  <si>
    <t>M_REF</t>
  </si>
  <si>
    <t>Location</t>
  </si>
  <si>
    <t>X</t>
  </si>
  <si>
    <t>Y</t>
  </si>
  <si>
    <t>Postcode</t>
  </si>
  <si>
    <t>Parish</t>
  </si>
  <si>
    <t>Spatial</t>
  </si>
  <si>
    <t>Land Type</t>
  </si>
  <si>
    <t>LAA Source</t>
  </si>
  <si>
    <t>Prop Use</t>
  </si>
  <si>
    <t>Habitats</t>
  </si>
  <si>
    <t>Irrep_hab</t>
  </si>
  <si>
    <t>IrrepIN</t>
  </si>
  <si>
    <t>Mixed adjustment %</t>
  </si>
  <si>
    <t>Revised Area for calcs (ha)</t>
  </si>
  <si>
    <t>Stage One Update June 2025</t>
  </si>
  <si>
    <t>Tattenhall Ward</t>
  </si>
  <si>
    <t>Broxton</t>
  </si>
  <si>
    <t>Rural</t>
  </si>
  <si>
    <t>MIX</t>
  </si>
  <si>
    <t>Planning permission</t>
  </si>
  <si>
    <t>N/A</t>
  </si>
  <si>
    <t>N/a</t>
  </si>
  <si>
    <t>See housing worksheet</t>
  </si>
  <si>
    <t>PDL</t>
  </si>
  <si>
    <t>0004</t>
  </si>
  <si>
    <t>TAT/0152</t>
  </si>
  <si>
    <t>Bolesworth Hill Farm, Bolesworth Hill Road, Broxton, Chester</t>
  </si>
  <si>
    <t>CH3 9HN</t>
  </si>
  <si>
    <t>Desktop search</t>
  </si>
  <si>
    <t>EMPLOYMENT</t>
  </si>
  <si>
    <t>NO</t>
  </si>
  <si>
    <t>YES</t>
  </si>
  <si>
    <t>Mixed (B2, B8, Eg)</t>
  </si>
  <si>
    <t>Stage 1 (suitable) employment potential</t>
  </si>
  <si>
    <t>0005</t>
  </si>
  <si>
    <t>TAT/0073 part</t>
  </si>
  <si>
    <t>Former Milton Green Depot,  Whitchurch Road, Milton Green</t>
  </si>
  <si>
    <t>Handley</t>
  </si>
  <si>
    <t>MIXED USE</t>
  </si>
  <si>
    <t>Yes</t>
  </si>
  <si>
    <t>Stage 1 (suitable) employment/mixed potential</t>
  </si>
  <si>
    <t>GF</t>
  </si>
  <si>
    <t>Site submission</t>
  </si>
  <si>
    <t>n/a</t>
  </si>
  <si>
    <t>Malpas Ward</t>
  </si>
  <si>
    <t>Malpas</t>
  </si>
  <si>
    <t>KSC</t>
  </si>
  <si>
    <t>Malpas and Overton</t>
  </si>
  <si>
    <t>No</t>
  </si>
  <si>
    <t>0032</t>
  </si>
  <si>
    <t>Alport Farm, Overton Heath Lane, Overton, Malpas</t>
  </si>
  <si>
    <t>SY14 7DG</t>
  </si>
  <si>
    <t>OTHER (LEISURE &amp; TOURISM)</t>
  </si>
  <si>
    <t>Initial constraints:
&lt;10% gross area is Green Belt</t>
  </si>
  <si>
    <t>SY14 8DY</t>
  </si>
  <si>
    <t>No Mans Heath and District</t>
  </si>
  <si>
    <t>LSC</t>
  </si>
  <si>
    <t>No Mans Heath</t>
  </si>
  <si>
    <t>YES - LSC(No Mans Heath)</t>
  </si>
  <si>
    <t>0041</t>
  </si>
  <si>
    <t>MAL/0063</t>
  </si>
  <si>
    <t>Land adjacent  Barlow Electrical Supplies, Hampton Heath</t>
  </si>
  <si>
    <t>SY14 8LU</t>
  </si>
  <si>
    <t>Hampton Heath Industrial Estate</t>
  </si>
  <si>
    <t>Below site size/floorspace threshold</t>
  </si>
  <si>
    <t>0042</t>
  </si>
  <si>
    <t>Land at Hampton Heath Industrial Estate, Malpas</t>
  </si>
  <si>
    <t>0048</t>
  </si>
  <si>
    <t>MAL/0056</t>
  </si>
  <si>
    <t>M361</t>
  </si>
  <si>
    <t>Land adjacent Hampton Heath Ind Estate, Field OS 5412, Edge, Malpas</t>
  </si>
  <si>
    <t>Extant planning permission - see employment worksheet</t>
  </si>
  <si>
    <t>0049</t>
  </si>
  <si>
    <t>MAL/0167</t>
  </si>
  <si>
    <t>Parkfield, Millmoor Drive, Macefen, Malpas</t>
  </si>
  <si>
    <t>Tattenhall and District</t>
  </si>
  <si>
    <t>Adjacent to Local Green Space</t>
  </si>
  <si>
    <t>0</t>
  </si>
  <si>
    <t>Development Plan</t>
  </si>
  <si>
    <t>Brownfield Land Register</t>
  </si>
  <si>
    <t>0.05</t>
  </si>
  <si>
    <t>0063</t>
  </si>
  <si>
    <t>TAT/0047 part</t>
  </si>
  <si>
    <t>Tattenhall HWRC, Newton by Tattenhall</t>
  </si>
  <si>
    <t>OTHER (WASTE)</t>
  </si>
  <si>
    <t>Crows Nest / Canalside Newton by Tattenhall</t>
  </si>
  <si>
    <t>Below site size/floorspace threshold
Initial constraints:
&lt;10% gross area is Green Belt</t>
  </si>
  <si>
    <t>0069</t>
  </si>
  <si>
    <t>TAT/0166</t>
  </si>
  <si>
    <t>Hill View Forge, Newton Lane, Tattenhall</t>
  </si>
  <si>
    <t>CH3 9NH</t>
  </si>
  <si>
    <t>0070</t>
  </si>
  <si>
    <t>Yew Tree Farm, Newton Lane, Newton by Tattenhall, Tattenhall</t>
  </si>
  <si>
    <t>CH3 9NE</t>
  </si>
  <si>
    <t>Shakerley Ward</t>
  </si>
  <si>
    <t>Allostock</t>
  </si>
  <si>
    <t>WA16 9LU</t>
  </si>
  <si>
    <t>0077</t>
  </si>
  <si>
    <t>SHA/0121</t>
  </si>
  <si>
    <t>Land adjacent to Townfield Nursery, Townfield Lane, Allostock, Northwich</t>
  </si>
  <si>
    <t>WA16 9NP</t>
  </si>
  <si>
    <t>Saughall &amp; Mollington Ward</t>
  </si>
  <si>
    <t>Hargrave and Huxley</t>
  </si>
  <si>
    <t>Central Gowy (South)</t>
  </si>
  <si>
    <t>Tarporley Ward</t>
  </si>
  <si>
    <t>Little Budworth</t>
  </si>
  <si>
    <t>0098</t>
  </si>
  <si>
    <t>Manor Farm buildings, Vicarage Lane, Little Budworth, Tarporley</t>
  </si>
  <si>
    <t>CW6 9AY</t>
  </si>
  <si>
    <t>0103</t>
  </si>
  <si>
    <t>Cobden Farm South Quarry, Chester Road, Little Budworth</t>
  </si>
  <si>
    <t>OTHER (MINERALS)</t>
  </si>
  <si>
    <t>0106</t>
  </si>
  <si>
    <t>Blackmare House, Chester Road, Little Budworth, Tarporley</t>
  </si>
  <si>
    <t>CW6 9EX</t>
  </si>
  <si>
    <t>0107</t>
  </si>
  <si>
    <t>TAR/0152</t>
  </si>
  <si>
    <t>Keepers Cottage, Hickhurst Lane, Little Budworth, Tarporley</t>
  </si>
  <si>
    <t>Tarvin &amp; Kelsall Ward</t>
  </si>
  <si>
    <t>Tarvin</t>
  </si>
  <si>
    <t>0111</t>
  </si>
  <si>
    <t>M325</t>
  </si>
  <si>
    <t>Pool Bank Park, Tarvin</t>
  </si>
  <si>
    <t>Delamere and Oakmere</t>
  </si>
  <si>
    <t>Delamere</t>
  </si>
  <si>
    <t>0125</t>
  </si>
  <si>
    <t>TAK/0182</t>
  </si>
  <si>
    <t>Land adjacent Moss Farm, Station Road, Oakmere, Northwich</t>
  </si>
  <si>
    <t>YES - LSC(Delamere)</t>
  </si>
  <si>
    <t>OTHER (SPORT &amp; RECREATION)</t>
  </si>
  <si>
    <t>6.789</t>
  </si>
  <si>
    <t>Initial constraints:
&gt; 10% gross area is Green Belt</t>
  </si>
  <si>
    <t>0.03</t>
  </si>
  <si>
    <t>0138</t>
  </si>
  <si>
    <t>TAK/0221</t>
  </si>
  <si>
    <t>Crown Farm / Cheshire Sands Quarry, Chester Road, Oakmere</t>
  </si>
  <si>
    <t>CW8 2JL</t>
  </si>
  <si>
    <t>142.486</t>
  </si>
  <si>
    <t>0139</t>
  </si>
  <si>
    <t>Land at Spy Hill, Ashton Road, Delamere, Northwich</t>
  </si>
  <si>
    <t>0.546</t>
  </si>
  <si>
    <t>0140</t>
  </si>
  <si>
    <t>The Barn, Cherry Orchard Farm, Oakmere</t>
  </si>
  <si>
    <t>E(g)</t>
  </si>
  <si>
    <t>0141</t>
  </si>
  <si>
    <t>TAK/0180</t>
  </si>
  <si>
    <t>Fishpool Inn Fishpool Road Delamere Northwich Cheshire</t>
  </si>
  <si>
    <t>CW8 2HP</t>
  </si>
  <si>
    <t>OTHER (RETAIL)</t>
  </si>
  <si>
    <t>0.06</t>
  </si>
  <si>
    <t>Weaver &amp; Cuddington Ward</t>
  </si>
  <si>
    <t>Norley</t>
  </si>
  <si>
    <t>0147</t>
  </si>
  <si>
    <t>WEC/0132</t>
  </si>
  <si>
    <t>Norley Village Hall,
High Street,
Norley,
Northwich</t>
  </si>
  <si>
    <t>WA6 8JS</t>
  </si>
  <si>
    <t>OTHER (SERVICES/COMMUNITY)</t>
  </si>
  <si>
    <t>0.545</t>
  </si>
  <si>
    <t>Cuddington</t>
  </si>
  <si>
    <t>Cuddington and Sandiway</t>
  </si>
  <si>
    <t>Cuddington Parish</t>
  </si>
  <si>
    <t>0.24</t>
  </si>
  <si>
    <t>YES - KSC(Cuddington and Sandiway)</t>
  </si>
  <si>
    <t>0165</t>
  </si>
  <si>
    <t>WEC/0083</t>
  </si>
  <si>
    <t>Shell Sandiway
Chester Road, Sandiway, Northwich</t>
  </si>
  <si>
    <t>CW8 2DX</t>
  </si>
  <si>
    <t>0170</t>
  </si>
  <si>
    <t>WEC/0046 part</t>
  </si>
  <si>
    <t>M139</t>
  </si>
  <si>
    <t>Blakemere Village, Chester Road, Sandiway, CW8 2EB</t>
  </si>
  <si>
    <t>CW8 2EB</t>
  </si>
  <si>
    <t>0174</t>
  </si>
  <si>
    <t>WEC/0063</t>
  </si>
  <si>
    <t>Ravensclough Manor House, Waste Lane, Cuddington, Northwich</t>
  </si>
  <si>
    <t>CW8 2TD</t>
  </si>
  <si>
    <t>7.401</t>
  </si>
  <si>
    <t>Winsford Swanlow Ward</t>
  </si>
  <si>
    <t>Winsford Over &amp; Verdin Ward</t>
  </si>
  <si>
    <t>Whitegate and Marton</t>
  </si>
  <si>
    <t>0185</t>
  </si>
  <si>
    <t>M182</t>
  </si>
  <si>
    <t>Land north of Marton Green Farm, Clay Lane, Marton</t>
  </si>
  <si>
    <t>0187</t>
  </si>
  <si>
    <t>Land adjacent The Stables, Clay Lane Farm, Clay Lane, Marton, Winsford</t>
  </si>
  <si>
    <t>CW7 2QH</t>
  </si>
  <si>
    <t>0189</t>
  </si>
  <si>
    <t>WOV/0036,0039</t>
  </si>
  <si>
    <t>Land off Browning Way (adj Education Libraray), Woodford Park Industrial Estate, Winsford</t>
  </si>
  <si>
    <t>CW7 2JN</t>
  </si>
  <si>
    <t>Winsford</t>
  </si>
  <si>
    <t>Urban</t>
  </si>
  <si>
    <t>Woodford Park, Winsford</t>
  </si>
  <si>
    <t>YES -Queens Court, Winsford</t>
  </si>
  <si>
    <t>Winsford Wharton Ward</t>
  </si>
  <si>
    <t>0199</t>
  </si>
  <si>
    <t>WIW/0053</t>
  </si>
  <si>
    <t>Land at 1 Nat Lane, Winsford</t>
  </si>
  <si>
    <t>CW7 3BS</t>
  </si>
  <si>
    <t>Wharton Industrial Estate</t>
  </si>
  <si>
    <t>Winsford Gravel Ward</t>
  </si>
  <si>
    <t>Winsford Dene Ward</t>
  </si>
  <si>
    <t>0209</t>
  </si>
  <si>
    <t>Land to rear of Premier Park, Winsford</t>
  </si>
  <si>
    <t>Winsford Industrial Estate</t>
  </si>
  <si>
    <t>0210</t>
  </si>
  <si>
    <t>WIW/0012i</t>
  </si>
  <si>
    <t>(Site 1, Plot 5) Land West of Road One (South Bostock Road), Winsford</t>
  </si>
  <si>
    <t>YES - Winsford Ind. Estate</t>
  </si>
  <si>
    <t>0211</t>
  </si>
  <si>
    <t>WIW/0012h</t>
  </si>
  <si>
    <t>(Site 1, Plot 4) Land West of Road One (South Bostock Road), Winsford</t>
  </si>
  <si>
    <t>YES -Woodford Park, Winsford</t>
  </si>
  <si>
    <t>YES -Winsford Industrial Estat</t>
  </si>
  <si>
    <t>Adjacent to Ancient Woodland</t>
  </si>
  <si>
    <t>0228</t>
  </si>
  <si>
    <t>WID/0014</t>
  </si>
  <si>
    <t>Former Civic Hall, High Street, Winsford</t>
  </si>
  <si>
    <t>Other use proposed
Extant planning permission (mixed use)
Initial constraints:
&lt;10% gross area is Green Belt</t>
  </si>
  <si>
    <t>0.15</t>
  </si>
  <si>
    <t>YES - Urban(Winsford)</t>
  </si>
  <si>
    <t>0252</t>
  </si>
  <si>
    <t>WIG/0015</t>
  </si>
  <si>
    <t>Land at Brighton Belle Public House, Station Road, Winsford</t>
  </si>
  <si>
    <t>0257</t>
  </si>
  <si>
    <t>WOV/0105</t>
  </si>
  <si>
    <t>Verdin - Playing fields, Grange Lane, Winsford</t>
  </si>
  <si>
    <t xml:space="preserve">2340(0273)                        </t>
  </si>
  <si>
    <t>WIW/0022g</t>
  </si>
  <si>
    <t>Land east of Road One, Winsford</t>
  </si>
  <si>
    <t>0273</t>
  </si>
  <si>
    <t>WIW/0022d</t>
  </si>
  <si>
    <t>0274</t>
  </si>
  <si>
    <t>WIW/0022e</t>
  </si>
  <si>
    <t>0275</t>
  </si>
  <si>
    <t>WIW/0022f</t>
  </si>
  <si>
    <t>0277</t>
  </si>
  <si>
    <t>WIW/0012a</t>
  </si>
  <si>
    <t>Land west of Road One (South Bostock Road)</t>
  </si>
  <si>
    <t>0278</t>
  </si>
  <si>
    <t>WOV/0041</t>
  </si>
  <si>
    <t>Land at Woodford Park Industrial Estate, Winsford</t>
  </si>
  <si>
    <t>Ancient Woodland</t>
  </si>
  <si>
    <t>0284</t>
  </si>
  <si>
    <t>WOV/0044 (Part)</t>
  </si>
  <si>
    <t>M453</t>
  </si>
  <si>
    <t>Land at Littler Lane, Winsford</t>
  </si>
  <si>
    <t>0290</t>
  </si>
  <si>
    <t>Road Five, Winsford Industrial Estate</t>
  </si>
  <si>
    <t>0291</t>
  </si>
  <si>
    <t>MC1 Road Five, Winsford</t>
  </si>
  <si>
    <t>CW7 3QY</t>
  </si>
  <si>
    <t>0292</t>
  </si>
  <si>
    <t>WOV/0108</t>
  </si>
  <si>
    <t>38 Chester Road, Winsford</t>
  </si>
  <si>
    <t>CW7 2NQ</t>
  </si>
  <si>
    <t>0293</t>
  </si>
  <si>
    <t>Units at Nat Lane Business Park, Nat Lane, Winsford</t>
  </si>
  <si>
    <t>0294</t>
  </si>
  <si>
    <t>WOV/0003</t>
  </si>
  <si>
    <t>70 High Street, Winsford</t>
  </si>
  <si>
    <t>0295</t>
  </si>
  <si>
    <t>WIW/0012f</t>
  </si>
  <si>
    <t>Stage 1 (suitable) employment potential
Initial constraints:
&lt;10% gross area is Green Belt</t>
  </si>
  <si>
    <t xml:space="preserve">2341(0295)                        </t>
  </si>
  <si>
    <t>0296</t>
  </si>
  <si>
    <t>WIW/0042</t>
  </si>
  <si>
    <t>Nat Lane Retail Park, Nat Lane, Winsford</t>
  </si>
  <si>
    <t>0297</t>
  </si>
  <si>
    <t>WIW/0012e</t>
  </si>
  <si>
    <t>(Site 1, Plot 1a) Land West of Road One (South Bostock Road), Winsford</t>
  </si>
  <si>
    <t>0298</t>
  </si>
  <si>
    <t>WOV/0126</t>
  </si>
  <si>
    <t>95-101 Delamere Street, Winsford</t>
  </si>
  <si>
    <t>0301</t>
  </si>
  <si>
    <t>WIW/0012g</t>
  </si>
  <si>
    <t>Site 1, Plot 3, Land West of Road One (South Bostock Road)</t>
  </si>
  <si>
    <t>0305</t>
  </si>
  <si>
    <t>WOV/0139</t>
  </si>
  <si>
    <t>374-376 High Street, Winsford</t>
  </si>
  <si>
    <t>CW7 2DP</t>
  </si>
  <si>
    <t>0306</t>
  </si>
  <si>
    <t>0307</t>
  </si>
  <si>
    <t>WIW/0057</t>
  </si>
  <si>
    <t>Henkel Ltd, Road Five, Winsford</t>
  </si>
  <si>
    <t>0310</t>
  </si>
  <si>
    <t>WIW/0044b, 0013</t>
  </si>
  <si>
    <t>Land off Road 5 (adj and rear of Henkel UK Operations), Winsford Industrial Estate, Winsford</t>
  </si>
  <si>
    <t>0316</t>
  </si>
  <si>
    <t>M185</t>
  </si>
  <si>
    <t>Land at Dairy House Farm, Holmes Chapel Road, Sproston</t>
  </si>
  <si>
    <t>Sproston</t>
  </si>
  <si>
    <t>0.44</t>
  </si>
  <si>
    <t>Rudheath Ward</t>
  </si>
  <si>
    <t>Rudheath</t>
  </si>
  <si>
    <t>Northwich</t>
  </si>
  <si>
    <t>YES -Gadbrook Park, Northwich</t>
  </si>
  <si>
    <t>0323</t>
  </si>
  <si>
    <t>RUD/0020</t>
  </si>
  <si>
    <t>Land off Griffiths Road,  Rudheath</t>
  </si>
  <si>
    <t>0327</t>
  </si>
  <si>
    <t>Richmond House, Gadbrook Park, Northwich</t>
  </si>
  <si>
    <t>CW9 7TN</t>
  </si>
  <si>
    <t>Gadbrook Park, Northwich</t>
  </si>
  <si>
    <t>0329</t>
  </si>
  <si>
    <t>Woodlands House, Gadbrook Park, Northwich</t>
  </si>
  <si>
    <t>0330</t>
  </si>
  <si>
    <t>Hartford House, Rudheath Way, Gadbrook Park, Northwich</t>
  </si>
  <si>
    <t>CW9 7RA</t>
  </si>
  <si>
    <t>0331</t>
  </si>
  <si>
    <t>The Stables, Gadbrook Park, Northwich</t>
  </si>
  <si>
    <t>YES - Urban(Northwich)</t>
  </si>
  <si>
    <t>0332</t>
  </si>
  <si>
    <t>RUD/0010</t>
  </si>
  <si>
    <t>Land at Gadbrook Employment Park, Rudheath</t>
  </si>
  <si>
    <t>0333</t>
  </si>
  <si>
    <t>RUD/0040</t>
  </si>
  <si>
    <t>Charnwood House, Gadbrook Road, Rudheath, Northwich</t>
  </si>
  <si>
    <t>CW9 7UG</t>
  </si>
  <si>
    <t>0334</t>
  </si>
  <si>
    <t>RUD/0010a</t>
  </si>
  <si>
    <t>Land at Gadbrook Park, Rudheath, Northwich</t>
  </si>
  <si>
    <t>Frodsham Ward</t>
  </si>
  <si>
    <t>Frodsham</t>
  </si>
  <si>
    <t>0338</t>
  </si>
  <si>
    <t>FRO/0030 part</t>
  </si>
  <si>
    <t>Adj Goods Shed, railway station car park, Frodsham</t>
  </si>
  <si>
    <t>0339</t>
  </si>
  <si>
    <t>Household Waste Site, Church Street, Frodsham</t>
  </si>
  <si>
    <t>0.4</t>
  </si>
  <si>
    <t>0352</t>
  </si>
  <si>
    <t>FRO/0090</t>
  </si>
  <si>
    <t>31 - 33 High Street, Frodsham</t>
  </si>
  <si>
    <t>WA6 7AJ</t>
  </si>
  <si>
    <t>0353</t>
  </si>
  <si>
    <t>FRO/0094</t>
  </si>
  <si>
    <t>125 Main Street, Frodsham</t>
  </si>
  <si>
    <t>WA6 7AD</t>
  </si>
  <si>
    <t>YES - KSC(Frodsham)</t>
  </si>
  <si>
    <t>0.02</t>
  </si>
  <si>
    <t>Marbury Ward</t>
  </si>
  <si>
    <t>0.6</t>
  </si>
  <si>
    <t>Antrobus</t>
  </si>
  <si>
    <t>0382</t>
  </si>
  <si>
    <t>MAR/0114</t>
  </si>
  <si>
    <t>Brow Farm Brow Lane Antrobus Northwich</t>
  </si>
  <si>
    <t>0.023</t>
  </si>
  <si>
    <t>Below site size/floorspace threshold
Initial constraints:
&gt; 10% gross area is Green Belt</t>
  </si>
  <si>
    <t>Farndon Ward</t>
  </si>
  <si>
    <t>Farndon</t>
  </si>
  <si>
    <t>0396</t>
  </si>
  <si>
    <t>FAR/0114</t>
  </si>
  <si>
    <t>Land south of Dandelions Day Nursery, Farndon</t>
  </si>
  <si>
    <t>Monument Place, Farndon</t>
  </si>
  <si>
    <t>0397</t>
  </si>
  <si>
    <t>M408</t>
  </si>
  <si>
    <t>Land off Barton Road, Farndon</t>
  </si>
  <si>
    <t>YES - KSC (Farndon)</t>
  </si>
  <si>
    <t>0398</t>
  </si>
  <si>
    <t>Townfield Farm, Townfield Lane, Farndon</t>
  </si>
  <si>
    <t>CH3 6QW</t>
  </si>
  <si>
    <t>0399</t>
  </si>
  <si>
    <t>FAR/0034</t>
  </si>
  <si>
    <t>Extension to Monument Farm Industrial Estate, Churton Road, Farndon, Chester</t>
  </si>
  <si>
    <t>Tilston</t>
  </si>
  <si>
    <t>0406</t>
  </si>
  <si>
    <t>FAR/0102</t>
  </si>
  <si>
    <t>Old Hall Farm, Stretton Hall Lane, Stretton, Malpas</t>
  </si>
  <si>
    <t>SY14 7JE</t>
  </si>
  <si>
    <t>Christleton &amp; Huntington Ward</t>
  </si>
  <si>
    <t>Poulton and Pulford</t>
  </si>
  <si>
    <t>0414</t>
  </si>
  <si>
    <t>CHH/0126</t>
  </si>
  <si>
    <t>Aldford House, Bell Meadow Business Park, Park Lane, Chester</t>
  </si>
  <si>
    <t>CH4 9EP</t>
  </si>
  <si>
    <t>0.015</t>
  </si>
  <si>
    <t>0417</t>
  </si>
  <si>
    <t>1 Lakeside, Chester Business Park, Chester</t>
  </si>
  <si>
    <t>Eaton and Eccleston</t>
  </si>
  <si>
    <t>3.685</t>
  </si>
  <si>
    <t>Chester Business Park</t>
  </si>
  <si>
    <t>0418</t>
  </si>
  <si>
    <t>CHH/0076a</t>
  </si>
  <si>
    <t>Chester Business Park (Parkside One), Chester</t>
  </si>
  <si>
    <t>Chester</t>
  </si>
  <si>
    <t>YES - Urban(Chester)</t>
  </si>
  <si>
    <t>0.894</t>
  </si>
  <si>
    <t>0419</t>
  </si>
  <si>
    <t>CHH/0076</t>
  </si>
  <si>
    <t>2.078</t>
  </si>
  <si>
    <t>Burwardsley</t>
  </si>
  <si>
    <t>Dodleston</t>
  </si>
  <si>
    <t>CH4 9DE</t>
  </si>
  <si>
    <t>Handbridge Park Ward</t>
  </si>
  <si>
    <t>0426</t>
  </si>
  <si>
    <t>CHH/0138a</t>
  </si>
  <si>
    <t>Dodleston Manor, dodleston Lane, Pulford, Chester</t>
  </si>
  <si>
    <t>CH4 9DS</t>
  </si>
  <si>
    <t>0.364</t>
  </si>
  <si>
    <t>0427</t>
  </si>
  <si>
    <t>CHH/0138b</t>
  </si>
  <si>
    <t>Dodleston Manor, Dodleston Lane, Pulford, Chester</t>
  </si>
  <si>
    <t>0.131</t>
  </si>
  <si>
    <t>Great Boughton Ward</t>
  </si>
  <si>
    <t>Great Boughton</t>
  </si>
  <si>
    <t>0437</t>
  </si>
  <si>
    <t>Car park off Oldfield Drive, Great Boughton, Chester</t>
  </si>
  <si>
    <t>CH3 5LB</t>
  </si>
  <si>
    <t>Waverton</t>
  </si>
  <si>
    <t>0450</t>
  </si>
  <si>
    <t>Land at Common Lane, Waverton</t>
  </si>
  <si>
    <t>YES - LSC(Waverton)</t>
  </si>
  <si>
    <t>13.215</t>
  </si>
  <si>
    <t>0451</t>
  </si>
  <si>
    <t>CHH/0137</t>
  </si>
  <si>
    <t>Post Office, Moor Lane, Waverton</t>
  </si>
  <si>
    <t>CH3 7QW</t>
  </si>
  <si>
    <t>0.012</t>
  </si>
  <si>
    <t>Christleton</t>
  </si>
  <si>
    <t>0.042</t>
  </si>
  <si>
    <t>Gowy Rural Ward</t>
  </si>
  <si>
    <t>Guilden Sutton</t>
  </si>
  <si>
    <t>YES - LSC(Guilden Sutton)</t>
  </si>
  <si>
    <t>0.415</t>
  </si>
  <si>
    <t>0470</t>
  </si>
  <si>
    <t>GOR/0010</t>
  </si>
  <si>
    <t>M457</t>
  </si>
  <si>
    <t>School Lane, Guilden Sutton</t>
  </si>
  <si>
    <t>2.273</t>
  </si>
  <si>
    <t>1.36</t>
  </si>
  <si>
    <t>Upton Ward</t>
  </si>
  <si>
    <t>Upton-by-Chester</t>
  </si>
  <si>
    <t>Upton-by-Chester and District</t>
  </si>
  <si>
    <t>0484</t>
  </si>
  <si>
    <t>UPT/0054 part</t>
  </si>
  <si>
    <t>Upton Clinic, Newhall Road, Upton, Chester</t>
  </si>
  <si>
    <t>CH2 1TE</t>
  </si>
  <si>
    <t>YES -Dale Barracks, Chester</t>
  </si>
  <si>
    <t>0493</t>
  </si>
  <si>
    <t>75 Queens Crescent, Upton, Chester</t>
  </si>
  <si>
    <t>CH2 1RG</t>
  </si>
  <si>
    <t>0501</t>
  </si>
  <si>
    <t>SAM/0096</t>
  </si>
  <si>
    <t>The Kestrels Capenhurst Lane Capenhurst Chester Cheshire</t>
  </si>
  <si>
    <t>CH1 6HE</t>
  </si>
  <si>
    <t>Capenhurst</t>
  </si>
  <si>
    <t>0.536</t>
  </si>
  <si>
    <t>YES - Urenco and Capenhurst</t>
  </si>
  <si>
    <t>Initial constraints
&gt; 10% gross area is green belt</t>
  </si>
  <si>
    <t>0502</t>
  </si>
  <si>
    <t>Rear Yard at Meadow Farm, Capenhurst</t>
  </si>
  <si>
    <t>0.104</t>
  </si>
  <si>
    <t>Backford</t>
  </si>
  <si>
    <t>0505</t>
  </si>
  <si>
    <t>SAM/0114</t>
  </si>
  <si>
    <t>M170</t>
  </si>
  <si>
    <t>Chester Zoo and surrounding Land, Upton, Chester</t>
  </si>
  <si>
    <t>Croughton</t>
  </si>
  <si>
    <t>230.881</t>
  </si>
  <si>
    <t>0.22</t>
  </si>
  <si>
    <t>0.37</t>
  </si>
  <si>
    <t>0508</t>
  </si>
  <si>
    <t>GOR/0110</t>
  </si>
  <si>
    <t>Air Products Ltd New Bridge Road Ellesmere Port</t>
  </si>
  <si>
    <t>Little Stanney</t>
  </si>
  <si>
    <t>Ellesmere Port</t>
  </si>
  <si>
    <t>Stanney Mill Industrial Estate</t>
  </si>
  <si>
    <t>0509</t>
  </si>
  <si>
    <t>Land adjacent Blue Planet Aquarium, Ellesmere Port</t>
  </si>
  <si>
    <t>Whitby Groves Ward</t>
  </si>
  <si>
    <t>0510</t>
  </si>
  <si>
    <t>GOR/0159</t>
  </si>
  <si>
    <t>Land off Stanney Mill Road North, Ellesmere Port</t>
  </si>
  <si>
    <t>YES - Stanlow</t>
  </si>
  <si>
    <t>0511</t>
  </si>
  <si>
    <t>WOL/0051</t>
  </si>
  <si>
    <t>33 Coliseum Way Ellesmere Port Cheshire</t>
  </si>
  <si>
    <t>CH65 9HD</t>
  </si>
  <si>
    <t>Wolverham Ward</t>
  </si>
  <si>
    <t>0512</t>
  </si>
  <si>
    <t>GOR/0122</t>
  </si>
  <si>
    <t>Stanney Green North, Ellesmere Port</t>
  </si>
  <si>
    <t>Stanlow</t>
  </si>
  <si>
    <t>4.79</t>
  </si>
  <si>
    <t>Initial constraints:
&gt;10% gross area in Flood Zone 3</t>
  </si>
  <si>
    <t>0513</t>
  </si>
  <si>
    <t>GOR/0127</t>
  </si>
  <si>
    <t>Mill Brook 3, Ellesmere Port</t>
  </si>
  <si>
    <t>2.32</t>
  </si>
  <si>
    <t>0514</t>
  </si>
  <si>
    <t>GOR/0123</t>
  </si>
  <si>
    <t>Stanney Green South, Ellemsere Port</t>
  </si>
  <si>
    <t>1.06</t>
  </si>
  <si>
    <t>0515</t>
  </si>
  <si>
    <t>GOR/0126</t>
  </si>
  <si>
    <t>Mill Brook 2 Ellesmere Port</t>
  </si>
  <si>
    <t>0.7</t>
  </si>
  <si>
    <t>0516</t>
  </si>
  <si>
    <t>GOR/0125</t>
  </si>
  <si>
    <t>Mill Brook 1, Ellesmere Port</t>
  </si>
  <si>
    <t>1.29</t>
  </si>
  <si>
    <t>0517</t>
  </si>
  <si>
    <t>GOR/0124</t>
  </si>
  <si>
    <t>Land at Stanney Mill Lane, Ellesmere Port</t>
  </si>
  <si>
    <t>1.13</t>
  </si>
  <si>
    <t>0518</t>
  </si>
  <si>
    <t>GOR/0128</t>
  </si>
  <si>
    <t>Little Stanney Woods, Ellesmere Port</t>
  </si>
  <si>
    <t>Mickle Trafford and District</t>
  </si>
  <si>
    <t>0.09</t>
  </si>
  <si>
    <t>0530</t>
  </si>
  <si>
    <t>GOR/0023</t>
  </si>
  <si>
    <t>Land at Mannings Lane, A56, Chester</t>
  </si>
  <si>
    <t>OTHER (TRANSPORT)</t>
  </si>
  <si>
    <t>17.742</t>
  </si>
  <si>
    <t>0532</t>
  </si>
  <si>
    <t>Land at Morley Bridge House, Bridge Trafford</t>
  </si>
  <si>
    <t>0.18</t>
  </si>
  <si>
    <t>0.01</t>
  </si>
  <si>
    <t>0.16</t>
  </si>
  <si>
    <t>0541</t>
  </si>
  <si>
    <t>Electricity distribution site, adjacent A5117, Stanlow</t>
  </si>
  <si>
    <t>Thornton-le-Moors</t>
  </si>
  <si>
    <t>0.019</t>
  </si>
  <si>
    <t>YES -Stanlow</t>
  </si>
  <si>
    <t>Sandstone Ward</t>
  </si>
  <si>
    <t>0.19</t>
  </si>
  <si>
    <t>Elton</t>
  </si>
  <si>
    <t>0552</t>
  </si>
  <si>
    <t>GOR/0104d</t>
  </si>
  <si>
    <t>Land off Ash Road, Elton, Chester (Encirc)</t>
  </si>
  <si>
    <t>OTHER (ENERGY)</t>
  </si>
  <si>
    <t>1.14</t>
  </si>
  <si>
    <t>YES -Encirc, Ash Road, Elton</t>
  </si>
  <si>
    <t>Initial constraints:
&lt;10% gross area is Green Belt
&gt;10% gross area in Flood Zone 3</t>
  </si>
  <si>
    <t>Helsby Ward</t>
  </si>
  <si>
    <t>Helsby</t>
  </si>
  <si>
    <t>YES - KSC(Helsby)</t>
  </si>
  <si>
    <t>0570</t>
  </si>
  <si>
    <t>HEL/0048</t>
  </si>
  <si>
    <t>Land at Tesco Stores, Chester Road, Helsby</t>
  </si>
  <si>
    <t>0576</t>
  </si>
  <si>
    <t>TAK/0157</t>
  </si>
  <si>
    <t>Townhouse Farm, Clotton, Tarporley</t>
  </si>
  <si>
    <t>CW6 0EG</t>
  </si>
  <si>
    <t>Clotton Hoofield</t>
  </si>
  <si>
    <t>YES - Town House Farm Clotton</t>
  </si>
  <si>
    <t>Tarporley</t>
  </si>
  <si>
    <t>YES - KSC(Tarporley)</t>
  </si>
  <si>
    <t>YES -Tarporley Business Centre</t>
  </si>
  <si>
    <t>0591</t>
  </si>
  <si>
    <t>2 Nantwich Road, Tarporley</t>
  </si>
  <si>
    <t>Kelsall</t>
  </si>
  <si>
    <t>YES - KSC(Kelsall)</t>
  </si>
  <si>
    <t>CW6 0ND</t>
  </si>
  <si>
    <t>0618</t>
  </si>
  <si>
    <t>TAK/0116</t>
  </si>
  <si>
    <t>The Brewery, Common Lane, Kelsall</t>
  </si>
  <si>
    <t>CW6 0PY</t>
  </si>
  <si>
    <t>0619</t>
  </si>
  <si>
    <t>TAK/0212</t>
  </si>
  <si>
    <t>Eddisbury Fruit Farm, Yeld Lane, Delamere, Northwich</t>
  </si>
  <si>
    <t>CW6 0TE</t>
  </si>
  <si>
    <t>0.211</t>
  </si>
  <si>
    <t>0620</t>
  </si>
  <si>
    <t>TAK/0213</t>
  </si>
  <si>
    <t>Fir Tree Farm, Willington Road, Willington</t>
  </si>
  <si>
    <t>Below site size/floorspace threshold
Extant planning permission (Other use)
Initial constraints:
&lt;10% gross area is Green Belt</t>
  </si>
  <si>
    <t>Manley</t>
  </si>
  <si>
    <t>Weaverham</t>
  </si>
  <si>
    <t>Stanthorne and Wimboldsley</t>
  </si>
  <si>
    <t>Davenham, Moulton &amp; Kingsmead Ward</t>
  </si>
  <si>
    <t>Bostock</t>
  </si>
  <si>
    <t>Hartford &amp; Greenbank Ward</t>
  </si>
  <si>
    <t>Hartford</t>
  </si>
  <si>
    <t>0665</t>
  </si>
  <si>
    <t>HAG/0016</t>
  </si>
  <si>
    <t>Brownheath Farm Hodge Lane, Hartford, Northwich</t>
  </si>
  <si>
    <t>CW8 3AJ</t>
  </si>
  <si>
    <t>1.258</t>
  </si>
  <si>
    <t>Byley</t>
  </si>
  <si>
    <t>Lach Dennis</t>
  </si>
  <si>
    <t>0675</t>
  </si>
  <si>
    <t>SHA/0063</t>
  </si>
  <si>
    <t>Land west of Moss Lane, Lostock Gralam</t>
  </si>
  <si>
    <t>Kingsley</t>
  </si>
  <si>
    <t>0.1</t>
  </si>
  <si>
    <t>0691</t>
  </si>
  <si>
    <t>SAN/0129</t>
  </si>
  <si>
    <t>Land adjacent Barncrest, Dark Lane, Kingsley</t>
  </si>
  <si>
    <t>0.742</t>
  </si>
  <si>
    <t>0692</t>
  </si>
  <si>
    <t>Land at Dark Lane and Guest Slack, Kingsley, Frodsham</t>
  </si>
  <si>
    <t>0.691</t>
  </si>
  <si>
    <t>0693</t>
  </si>
  <si>
    <t>Wigans Lake Cottage, Cooks Hill, Kingswood, Frodsham</t>
  </si>
  <si>
    <t>WA6 6JU</t>
  </si>
  <si>
    <t>0.324</t>
  </si>
  <si>
    <t>Sutton Weaver</t>
  </si>
  <si>
    <t>0695</t>
  </si>
  <si>
    <t>Parcel B, Land at Sutton Weaver, Frodsham</t>
  </si>
  <si>
    <t>3.086</t>
  </si>
  <si>
    <t>0.49</t>
  </si>
  <si>
    <t>Initial constraints:
&gt; 10% gross area in Flood Zone 3
&gt; 10% gross area in Green Belt</t>
  </si>
  <si>
    <t>3.93</t>
  </si>
  <si>
    <t>Little Leigh</t>
  </si>
  <si>
    <t>Barnton</t>
  </si>
  <si>
    <t>0713</t>
  </si>
  <si>
    <t>MAR/0056b</t>
  </si>
  <si>
    <t>2 Runcorn Road, Barnton, Northwich</t>
  </si>
  <si>
    <t>CW8 4EL</t>
  </si>
  <si>
    <t>YES - Cosgrove Business Park</t>
  </si>
  <si>
    <t>Anderton with Marbury</t>
  </si>
  <si>
    <t>YES -Cosgrove Business Park</t>
  </si>
  <si>
    <t>Wincham</t>
  </si>
  <si>
    <t>Higher Wincham</t>
  </si>
  <si>
    <t>YES - LSC(Higher Wincham)</t>
  </si>
  <si>
    <t>MAR/0027 part</t>
  </si>
  <si>
    <t>0724</t>
  </si>
  <si>
    <t>MAR/0111 part</t>
  </si>
  <si>
    <t>Land at New Cheshire Business Park, Wincham Lane, Wincham, Northwich</t>
  </si>
  <si>
    <t>CW9 6GG</t>
  </si>
  <si>
    <t>YES - New Cheshire BP, Wincham</t>
  </si>
  <si>
    <t>0725</t>
  </si>
  <si>
    <t>Land at Wincham Avenue (adj. Thor Specialities UK), Wincham, Northwich</t>
  </si>
  <si>
    <t>CW9 6GB</t>
  </si>
  <si>
    <t>YES - Wincham BP/ Ind Estate</t>
  </si>
  <si>
    <t>0726</t>
  </si>
  <si>
    <t>MAR/0052b</t>
  </si>
  <si>
    <t>Land at Wincham Avenue (east of Thor Specialities UK), Wincham, Northwich</t>
  </si>
  <si>
    <t>YES -Wincham Business park/Ind</t>
  </si>
  <si>
    <t xml:space="preserve">Extant planning permission - see employment worksheet
</t>
  </si>
  <si>
    <t>0727</t>
  </si>
  <si>
    <t>MAR/0045B</t>
  </si>
  <si>
    <t>Land at Warrington New Road, Wincham, Northwich</t>
  </si>
  <si>
    <t>0728</t>
  </si>
  <si>
    <t>MAR/0045C</t>
  </si>
  <si>
    <t>Land off Chapel Street, south of Wincham Park football ground, Wincham, Northwich</t>
  </si>
  <si>
    <t>YES -Denton Drive Industrial E</t>
  </si>
  <si>
    <t>0734</t>
  </si>
  <si>
    <t>MAR/0053</t>
  </si>
  <si>
    <t>Land to rear of Swan House, Wincham Lane, Wincham</t>
  </si>
  <si>
    <t>0735</t>
  </si>
  <si>
    <t>MAR/0049</t>
  </si>
  <si>
    <t>Land at Chapel Street, Wincham, Northwich</t>
  </si>
  <si>
    <t>0736</t>
  </si>
  <si>
    <t>MAR/0045B part</t>
  </si>
  <si>
    <t>Land off Heath Lane, Wincham, Northwich</t>
  </si>
  <si>
    <t>0739</t>
  </si>
  <si>
    <t>MAR/0164</t>
  </si>
  <si>
    <t>New Cheshire Business Park, Wincham Lane, Wincham, Northwich</t>
  </si>
  <si>
    <t>New Cheshire Business Park, Wincham</t>
  </si>
  <si>
    <t>0740</t>
  </si>
  <si>
    <t>MAR/0052c</t>
  </si>
  <si>
    <t>Land at Thor Specialities</t>
  </si>
  <si>
    <t>0749</t>
  </si>
  <si>
    <t>Chowley Oak vacant car park, Dog Lane, Chowley</t>
  </si>
  <si>
    <t>Chowley</t>
  </si>
  <si>
    <t>Chowley Oak</t>
  </si>
  <si>
    <t>0750</t>
  </si>
  <si>
    <t>TAT/0051</t>
  </si>
  <si>
    <t>Chowley Oak, Dog Lane, Chowley</t>
  </si>
  <si>
    <t>0751</t>
  </si>
  <si>
    <t>Land east of Chowley Oak Business Park</t>
  </si>
  <si>
    <t>YES -Chowley Oak</t>
  </si>
  <si>
    <t>Other use proposed</t>
  </si>
  <si>
    <t>Rowton</t>
  </si>
  <si>
    <t>Moston</t>
  </si>
  <si>
    <t>0758</t>
  </si>
  <si>
    <t>CF Fertilisers, Marsh Lane, Ince</t>
  </si>
  <si>
    <t>Ince</t>
  </si>
  <si>
    <t>Ince Parish</t>
  </si>
  <si>
    <t>42.94</t>
  </si>
  <si>
    <t>YES -Protos (operational and u</t>
  </si>
  <si>
    <t>0759</t>
  </si>
  <si>
    <t>GOR/0200Ecology</t>
  </si>
  <si>
    <t>Protos - Ecological Area D</t>
  </si>
  <si>
    <t>OTHER (ENVIRONMENT)</t>
  </si>
  <si>
    <t>6.861</t>
  </si>
  <si>
    <t>9.31</t>
  </si>
  <si>
    <t>5.39</t>
  </si>
  <si>
    <t>Yes - Protos (operational); Encirc</t>
  </si>
  <si>
    <t>Initial constraints:
&gt; 10% gross area in Flood Zone 3
&gt; 10% gross area in Green Belt
&gt; 10% gross area Local Green Space</t>
  </si>
  <si>
    <t>0760</t>
  </si>
  <si>
    <t>Protos - Ecological Area E</t>
  </si>
  <si>
    <t>8.4</t>
  </si>
  <si>
    <t>YES - Protos (operational)</t>
  </si>
  <si>
    <t>0761</t>
  </si>
  <si>
    <t>GOR/0200Plot 5</t>
  </si>
  <si>
    <t>Protos - Plot 5 - Integrated Waste Management Facility</t>
  </si>
  <si>
    <t>5.57</t>
  </si>
  <si>
    <t>0762</t>
  </si>
  <si>
    <t>GOR/0200Plot 2</t>
  </si>
  <si>
    <t>Protos - Plot 2 - Soil Treatment Facility</t>
  </si>
  <si>
    <t>0.248</t>
  </si>
  <si>
    <t>3.62</t>
  </si>
  <si>
    <t>0764</t>
  </si>
  <si>
    <t>GOR/0200Plot 10</t>
  </si>
  <si>
    <t>Protos - Plot 10A Material Recycling Facility (MRF)</t>
  </si>
  <si>
    <t>CH2 4RB</t>
  </si>
  <si>
    <t>1.26</t>
  </si>
  <si>
    <t>Extant planning permission - see employment worksheet
Initial constraints:
&gt;10% gross area in Flood Zone 3</t>
  </si>
  <si>
    <t>0765</t>
  </si>
  <si>
    <t>Protos - Ecological Area B</t>
  </si>
  <si>
    <t>4.18</t>
  </si>
  <si>
    <t>0766</t>
  </si>
  <si>
    <t>GOR/0200Plot 13</t>
  </si>
  <si>
    <t>Protos - Plot 13 Plastics Recycling (Enviroo)</t>
  </si>
  <si>
    <t>3.42</t>
  </si>
  <si>
    <t>0767</t>
  </si>
  <si>
    <t>GOR/0200Plot 4</t>
  </si>
  <si>
    <t>Protos - Plot 4 - Bio substitute natural gas renewables facility</t>
  </si>
  <si>
    <t>4.55</t>
  </si>
  <si>
    <t>Protos (operational and u/c areas 2024)</t>
  </si>
  <si>
    <t>0768</t>
  </si>
  <si>
    <t>Protos - Plot 10b Hydrogen production facility and electricity generation plant</t>
  </si>
  <si>
    <t>1.11</t>
  </si>
  <si>
    <t>0769</t>
  </si>
  <si>
    <t>GOR/0200Plot 9B</t>
  </si>
  <si>
    <t>Protos - Plot 9b Hydrogen Refuelling Plant and Polymer Laminate Recycling Facility (PLRF)</t>
  </si>
  <si>
    <t>0770</t>
  </si>
  <si>
    <t>GOR/0200Plot 8</t>
  </si>
  <si>
    <t>Protos - Plot 8 - EFW plant</t>
  </si>
  <si>
    <t>9.75</t>
  </si>
  <si>
    <t>0771</t>
  </si>
  <si>
    <t>GOR/0200Plot 9A</t>
  </si>
  <si>
    <t>Protos - Plot 9a Storage for Bio Ethanol Facility</t>
  </si>
  <si>
    <t>2.67</t>
  </si>
  <si>
    <t>0772</t>
  </si>
  <si>
    <t>GOR/0200Plot 6</t>
  </si>
  <si>
    <t>Protos - Plot 6 Plastic Village</t>
  </si>
  <si>
    <t>3.34</t>
  </si>
  <si>
    <t>0773</t>
  </si>
  <si>
    <t>GOR/0200Plot 14</t>
  </si>
  <si>
    <t>Protos - Plot 14 Block Making Plant</t>
  </si>
  <si>
    <t>2.54</t>
  </si>
  <si>
    <t>0774</t>
  </si>
  <si>
    <t>GOR/0200Plot 7</t>
  </si>
  <si>
    <t>Protos - Plot 7 Waste Treatment Plant</t>
  </si>
  <si>
    <t>1.22</t>
  </si>
  <si>
    <t>0775</t>
  </si>
  <si>
    <t>GOR/0089 part</t>
  </si>
  <si>
    <t>Opportunity Areas around Protos West, Ellesmere Port</t>
  </si>
  <si>
    <t>YES - Urban(Ellesmere Port)</t>
  </si>
  <si>
    <t>50.372</t>
  </si>
  <si>
    <t>10.09</t>
  </si>
  <si>
    <t>0.62</t>
  </si>
  <si>
    <t>Initial constraints:
&gt; 10% gross area in Flood Zone 3
&gt; 10% gross area in Green Belt
&lt;10% protected local greenspace</t>
  </si>
  <si>
    <t>Moulton</t>
  </si>
  <si>
    <t>0777</t>
  </si>
  <si>
    <t>Land at 1A School Lane, Moulton</t>
  </si>
  <si>
    <t>Marston</t>
  </si>
  <si>
    <t>0782</t>
  </si>
  <si>
    <t>MAR/0163</t>
  </si>
  <si>
    <t>Northwich Metals, Ollershaw Lane, Marston, Northwich</t>
  </si>
  <si>
    <t>CW9 6ES</t>
  </si>
  <si>
    <t>YES (Urban - Northwich)</t>
  </si>
  <si>
    <t>0.581</t>
  </si>
  <si>
    <t>Northwich Winnington &amp; Castle Ward</t>
  </si>
  <si>
    <t>0785</t>
  </si>
  <si>
    <t>Car park adjacent Daneside Mews, Chester Way, Northwich</t>
  </si>
  <si>
    <t>CW9 5JA</t>
  </si>
  <si>
    <t>Northwich Leftwich Ward</t>
  </si>
  <si>
    <t>0786</t>
  </si>
  <si>
    <t>NOW/0026</t>
  </si>
  <si>
    <t>Land at Leicester Street (west of Aldi), Northwich</t>
  </si>
  <si>
    <t>Northwich Witton Ward</t>
  </si>
  <si>
    <t>0787</t>
  </si>
  <si>
    <t>NOW/0007,6,18</t>
  </si>
  <si>
    <t>Land between Leicester Street, Albion Road, and Veneables Road, Northwich</t>
  </si>
  <si>
    <t>0788</t>
  </si>
  <si>
    <t>Land at Denton Drive / Littler's View, Manchester Road, Northwich</t>
  </si>
  <si>
    <t>YES - Denton Drive Ind Estate</t>
  </si>
  <si>
    <t>0793</t>
  </si>
  <si>
    <t>Land to rear of ALDI, Old Warrington Road, Northwch</t>
  </si>
  <si>
    <t>CW8 4EE</t>
  </si>
  <si>
    <t>0.31</t>
  </si>
  <si>
    <t>0827</t>
  </si>
  <si>
    <t>NOW/0020</t>
  </si>
  <si>
    <t>Land at Denton Drive Industrial Estate, Northwich</t>
  </si>
  <si>
    <t>Denton Drive Industrial Estate</t>
  </si>
  <si>
    <t>0830</t>
  </si>
  <si>
    <t>NWC/0058</t>
  </si>
  <si>
    <t>Winnington House, 22 Winnington Street, Northwich</t>
  </si>
  <si>
    <t>0834</t>
  </si>
  <si>
    <t>NOW/0038</t>
  </si>
  <si>
    <t>Land at Watling Street, Northwich</t>
  </si>
  <si>
    <t>0846</t>
  </si>
  <si>
    <t>108 Witton Street, Northwich</t>
  </si>
  <si>
    <t>CW9 5AB</t>
  </si>
  <si>
    <t>0849</t>
  </si>
  <si>
    <t>NOW/0059 part</t>
  </si>
  <si>
    <t>10 Witton Street, Northwich</t>
  </si>
  <si>
    <t>0850</t>
  </si>
  <si>
    <t>3 Tabley Street, Northwich</t>
  </si>
  <si>
    <t>0851</t>
  </si>
  <si>
    <t>NWC/0007A part</t>
  </si>
  <si>
    <t>8-14 Winnington Street, Northwich</t>
  </si>
  <si>
    <t>0853</t>
  </si>
  <si>
    <t>Meadow Court, Meadow Street. Northwich</t>
  </si>
  <si>
    <t>0854</t>
  </si>
  <si>
    <t>NOW/0018 part</t>
  </si>
  <si>
    <t>Pump Works, Barons Quay, Northwich</t>
  </si>
  <si>
    <t>0855</t>
  </si>
  <si>
    <t>Waterside House, Navigation Road, Northwich</t>
  </si>
  <si>
    <t>Riverside Trading Estate</t>
  </si>
  <si>
    <t>0856</t>
  </si>
  <si>
    <t>NOW/0077</t>
  </si>
  <si>
    <t>90 Witton Street, Northwich</t>
  </si>
  <si>
    <t>0858</t>
  </si>
  <si>
    <t>NOL/0037</t>
  </si>
  <si>
    <t>Emmanuel Evangelical Church, Old Hall Road, Northwich</t>
  </si>
  <si>
    <t>CW9 8BJ</t>
  </si>
  <si>
    <t>0860</t>
  </si>
  <si>
    <t>NOL/0035</t>
  </si>
  <si>
    <t>23-27 London Road, Northwich</t>
  </si>
  <si>
    <t>Below site size/floorspace threshold
Initial constraints:
&lt;10% gross area is Green Belt
&gt;10% gross area in Flood Zone 3</t>
  </si>
  <si>
    <t>0863</t>
  </si>
  <si>
    <t>NWC/0029b</t>
  </si>
  <si>
    <t>Natrium House, Winnington Lane, Northwich</t>
  </si>
  <si>
    <t>0865</t>
  </si>
  <si>
    <t>NWC/0029</t>
  </si>
  <si>
    <t>M339</t>
  </si>
  <si>
    <t>Land at Winnington Works, Northwich</t>
  </si>
  <si>
    <t>1.24</t>
  </si>
  <si>
    <t>0866</t>
  </si>
  <si>
    <t>NOW/0027a</t>
  </si>
  <si>
    <t>1-11 Station Road, Northwich</t>
  </si>
  <si>
    <t>CW9 5LR</t>
  </si>
  <si>
    <t>Extant planning permission (Other use)
Initial constraints:
&lt;10% gross area is Green Belt</t>
  </si>
  <si>
    <t>0867</t>
  </si>
  <si>
    <t>NOW/0027b</t>
  </si>
  <si>
    <t>Land at Corner of Albion Road, Old Warrington Road, Northwich (Phase 1)</t>
  </si>
  <si>
    <t>0868</t>
  </si>
  <si>
    <t>Land at Corner of Albion Road, Old Warrington Road, Northwich (Phase 2)</t>
  </si>
  <si>
    <t>0872</t>
  </si>
  <si>
    <t>NOW/0040c</t>
  </si>
  <si>
    <t>The Warehouse, Ash Street, Northwich</t>
  </si>
  <si>
    <t>CW9 5LL</t>
  </si>
  <si>
    <t>0873</t>
  </si>
  <si>
    <t>NOW/0079a</t>
  </si>
  <si>
    <t>Unit 1 to 2 Chester Way, Retail Park, Chester Way, Northwich</t>
  </si>
  <si>
    <t>CW9 5JF</t>
  </si>
  <si>
    <t>0.17</t>
  </si>
  <si>
    <t>0874</t>
  </si>
  <si>
    <t>NWC/0057b</t>
  </si>
  <si>
    <t>Land at Winnington Lane, Northwich</t>
  </si>
  <si>
    <t>Davenham</t>
  </si>
  <si>
    <t>Davenham and Whatcroft</t>
  </si>
  <si>
    <t>0878</t>
  </si>
  <si>
    <t>DMK/0043</t>
  </si>
  <si>
    <t>M595</t>
  </si>
  <si>
    <t>Land south of A556, Rudheath, Northwich (south west Gadbrook Park)</t>
  </si>
  <si>
    <t>0887</t>
  </si>
  <si>
    <t>DMK/0041 part</t>
  </si>
  <si>
    <t>M401</t>
  </si>
  <si>
    <t>Land at London Road, Davenham</t>
  </si>
  <si>
    <t>CW9 8HN</t>
  </si>
  <si>
    <t>0891</t>
  </si>
  <si>
    <t>WES/0054 part</t>
  </si>
  <si>
    <t>Land at Merseyton Road, Ellesmere Port</t>
  </si>
  <si>
    <t>Westminster Ward</t>
  </si>
  <si>
    <t>Ellesmere Port Unparished Area</t>
  </si>
  <si>
    <t>Portside Business Park</t>
  </si>
  <si>
    <t>0893</t>
  </si>
  <si>
    <t>Land at junction 9 M53, Ellesmere Port</t>
  </si>
  <si>
    <t>YES  -Stanlow</t>
  </si>
  <si>
    <t>0894</t>
  </si>
  <si>
    <t>Formula Services (Stanlow), Bridges Road, Ellesmere Port</t>
  </si>
  <si>
    <t>3.51</t>
  </si>
  <si>
    <t>0895</t>
  </si>
  <si>
    <t>Land adjacent Pulman Fleet (Stanlow), Bridges Rd, Ellesmere Port</t>
  </si>
  <si>
    <t>0.43</t>
  </si>
  <si>
    <t>0896</t>
  </si>
  <si>
    <t>GOR/0120 part</t>
  </si>
  <si>
    <t>Pool Lane, Ellesmere Port</t>
  </si>
  <si>
    <t>0897</t>
  </si>
  <si>
    <t>Stanlow Point, Indigo Road, Ellesmere Port</t>
  </si>
  <si>
    <t>0.55</t>
  </si>
  <si>
    <t>0898</t>
  </si>
  <si>
    <t>WES/0030 part</t>
  </si>
  <si>
    <t>Land north Merseyton Road, Ellesmere Port</t>
  </si>
  <si>
    <t>0899</t>
  </si>
  <si>
    <t>NET/0007a</t>
  </si>
  <si>
    <t>Vauxhall Motors Ltd North Road Ellesmere Port</t>
  </si>
  <si>
    <t>CH65 1AL</t>
  </si>
  <si>
    <t>Netherpool Ward</t>
  </si>
  <si>
    <t>Hooton Park</t>
  </si>
  <si>
    <t>0900</t>
  </si>
  <si>
    <t>Land at Vauxhall Motors, Ellesmere Port</t>
  </si>
  <si>
    <t>0901</t>
  </si>
  <si>
    <t>NET/008b and c</t>
  </si>
  <si>
    <t>Central &amp; Grange Ward</t>
  </si>
  <si>
    <t>0905</t>
  </si>
  <si>
    <t>WES/0033 part</t>
  </si>
  <si>
    <t>Land to rear of 35-73 Crescent Road, Ellesmere Port</t>
  </si>
  <si>
    <t>0906</t>
  </si>
  <si>
    <t>Land off Bridges Road, Ellesmere Port</t>
  </si>
  <si>
    <t>New Bridge Road Area (inc Newport BP, Elm Court, Cloister Way)</t>
  </si>
  <si>
    <t>0907</t>
  </si>
  <si>
    <t>Vacant land in Stanlow</t>
  </si>
  <si>
    <t>0908</t>
  </si>
  <si>
    <t>Land adjacent Stanlow Station, Ellesmere Port</t>
  </si>
  <si>
    <t>Ledsham &amp; Manor Ward</t>
  </si>
  <si>
    <t>Sutton Villages Ward</t>
  </si>
  <si>
    <t>0915</t>
  </si>
  <si>
    <t>Land within Stanlow, Ellesmere Port</t>
  </si>
  <si>
    <t>0.71</t>
  </si>
  <si>
    <t>0916</t>
  </si>
  <si>
    <t>Stanlow Station car park, Ellesmere Port</t>
  </si>
  <si>
    <t>0.2</t>
  </si>
  <si>
    <t>0917</t>
  </si>
  <si>
    <t>Vacant car park, Stanlow</t>
  </si>
  <si>
    <t>0.74</t>
  </si>
  <si>
    <t>0918</t>
  </si>
  <si>
    <t>Land at Stanlow Terminal</t>
  </si>
  <si>
    <t>0919</t>
  </si>
  <si>
    <t>Land east of River Gowy, Stanlow</t>
  </si>
  <si>
    <t>2.04</t>
  </si>
  <si>
    <t>0920</t>
  </si>
  <si>
    <t>Land at Reynolds Logistics</t>
  </si>
  <si>
    <t>0929</t>
  </si>
  <si>
    <t>CEG/0097</t>
  </si>
  <si>
    <t>Former Saffron Restaurant, Saffron House, Flatt Lane, Ellesmere Port</t>
  </si>
  <si>
    <t>CH65 8DN</t>
  </si>
  <si>
    <t>YES -Cedab Industrial Estate,</t>
  </si>
  <si>
    <t>0931</t>
  </si>
  <si>
    <t>WES/0005</t>
  </si>
  <si>
    <t>The Longbar, 123 Station Road, Ellesmere Port</t>
  </si>
  <si>
    <t>Rossmore Road Industrial Estate</t>
  </si>
  <si>
    <t>0943</t>
  </si>
  <si>
    <t>SUV/0005</t>
  </si>
  <si>
    <t>Land at Sutton High School, Woodchurch Lane, Ellesmere Port</t>
  </si>
  <si>
    <t>Willaston &amp; Thornton Ward</t>
  </si>
  <si>
    <t>NET/0025</t>
  </si>
  <si>
    <t>0959</t>
  </si>
  <si>
    <t>LEM/0024</t>
  </si>
  <si>
    <t>The Sutton, Gleneagles Road, Great Sutton, Ellesmere Port</t>
  </si>
  <si>
    <t>CH66 4NF</t>
  </si>
  <si>
    <t>0972</t>
  </si>
  <si>
    <t>NET/0007b</t>
  </si>
  <si>
    <t>Land adjacent to Vauxhalls, North Road, Ellesmere Port</t>
  </si>
  <si>
    <t>0974</t>
  </si>
  <si>
    <t>WHG/0009</t>
  </si>
  <si>
    <t>Land at Lloyd Drive, Ellesmere Port</t>
  </si>
  <si>
    <t>Cheshire Oaks Business Park</t>
  </si>
  <si>
    <t>Extant planning permission (mixed use)
Initial constraints:
&lt;10% gross area is Green Belt</t>
  </si>
  <si>
    <t>0975</t>
  </si>
  <si>
    <t>WES/0017</t>
  </si>
  <si>
    <t>Land adjacent Unit 25, Meadow Lane Industrial Park, Ellesmere Port</t>
  </si>
  <si>
    <t>Canalside / canal bridge enterprise park</t>
  </si>
  <si>
    <t>0978</t>
  </si>
  <si>
    <t>GOR/0141</t>
  </si>
  <si>
    <t>Land west of Garth Road Ellesmere Port Cheshire</t>
  </si>
  <si>
    <t>1.18</t>
  </si>
  <si>
    <t>0979</t>
  </si>
  <si>
    <t>NET/0011</t>
  </si>
  <si>
    <t>Former Foxfields Public House, Poole Hall Road, Ellesmere Port</t>
  </si>
  <si>
    <t>Poole Hall Industrial Estate inc. Regatta</t>
  </si>
  <si>
    <t>0980</t>
  </si>
  <si>
    <t>GOR/0160</t>
  </si>
  <si>
    <t>Cloister Way 1, off New Bridge Road, Ellesmere Port</t>
  </si>
  <si>
    <t>0981</t>
  </si>
  <si>
    <t>GOR/0205c</t>
  </si>
  <si>
    <t>New Port Business Park (remaining area), Ellesmere Port</t>
  </si>
  <si>
    <t>0983</t>
  </si>
  <si>
    <t>GOR/0138c</t>
  </si>
  <si>
    <t>Progroup Ltd (Phase FOUR, Cabot Carbon), South Road, Ellesmere Port</t>
  </si>
  <si>
    <t>CH65 4LD</t>
  </si>
  <si>
    <t>0984</t>
  </si>
  <si>
    <t>NET/0014a</t>
  </si>
  <si>
    <t>Booston Oil Depot</t>
  </si>
  <si>
    <t>YES -Hooton Park</t>
  </si>
  <si>
    <t>0985</t>
  </si>
  <si>
    <t>GOR/0165</t>
  </si>
  <si>
    <t>Hoyer Industrial Estate South Road Stanlow Ellesmere Port</t>
  </si>
  <si>
    <t>0987</t>
  </si>
  <si>
    <t>GOR/0233</t>
  </si>
  <si>
    <t>Barnett Transport Ltd, Garth Road, Ellesmere Port</t>
  </si>
  <si>
    <t>Whitby Park Ward</t>
  </si>
  <si>
    <t>0992</t>
  </si>
  <si>
    <t>NET/0005</t>
  </si>
  <si>
    <t>Land off Netherpool Road, Ellesmere Port</t>
  </si>
  <si>
    <t>0994</t>
  </si>
  <si>
    <t>Land to rear of 431 Overpool Road, Great Sutton, Ellesmere Port</t>
  </si>
  <si>
    <t>CH66 2JD</t>
  </si>
  <si>
    <t>0995</t>
  </si>
  <si>
    <t>48 Church Lane, Great Sutton, Ellesmere Port</t>
  </si>
  <si>
    <t>CH66 4RF</t>
  </si>
  <si>
    <t>0998</t>
  </si>
  <si>
    <t>Manisty Wharf, Merseyton Road (open storage), Ellesmere Port</t>
  </si>
  <si>
    <t>Ellesmere Port Docks</t>
  </si>
  <si>
    <t>0999</t>
  </si>
  <si>
    <t>North Road (Hooton Park), Ellesmere Port (parcel 2)</t>
  </si>
  <si>
    <t>1000</t>
  </si>
  <si>
    <t>North Road Facility, Ellesmere Port</t>
  </si>
  <si>
    <t>YES -Poole Hall Industrial Est</t>
  </si>
  <si>
    <t>1001</t>
  </si>
  <si>
    <t>CEG/0024C</t>
  </si>
  <si>
    <t>Land at Coronation Road, Ellesmere Port</t>
  </si>
  <si>
    <t>CH65 9AP</t>
  </si>
  <si>
    <t>1002</t>
  </si>
  <si>
    <t>Plot 36, Rosscliffe Road, Ellesmere Port</t>
  </si>
  <si>
    <t>CH65 3AS</t>
  </si>
  <si>
    <t>1003</t>
  </si>
  <si>
    <t>Unit 1, North Road, Vauxhall Supply Park, Ellesmere Port</t>
  </si>
  <si>
    <t>1004</t>
  </si>
  <si>
    <t>Pioneer Business Park phase 3 plot A, Ellesmere Port</t>
  </si>
  <si>
    <t>Pioneer Business Park</t>
  </si>
  <si>
    <t>1005</t>
  </si>
  <si>
    <t>Pioneer Business Park Phase 3 plot B, Ellesmere Port</t>
  </si>
  <si>
    <t>1006</t>
  </si>
  <si>
    <t>Pioneer Business Park Phase 3 plot C, Ellesmere Port</t>
  </si>
  <si>
    <t>1007</t>
  </si>
  <si>
    <t>20 and 20A Accord Place, Telford Road, Ellesmere Port</t>
  </si>
  <si>
    <t>Thornton Road Industrial Estate</t>
  </si>
  <si>
    <t>1008</t>
  </si>
  <si>
    <t>Bridgewater House, Ellesmere Port</t>
  </si>
  <si>
    <t>YES -Link Logistics Park (Port</t>
  </si>
  <si>
    <t>1009</t>
  </si>
  <si>
    <t>Cedab House, Cedab Road, Ellesmere Port</t>
  </si>
  <si>
    <t>1010</t>
  </si>
  <si>
    <t>GOR/0197</t>
  </si>
  <si>
    <t>Land to rear of canal site 5, Oil Sites Road, Ellesmere Port</t>
  </si>
  <si>
    <t>1011</t>
  </si>
  <si>
    <t>Office Block - EMS House, Rossfield Road, Rossmore industrial estate, Ellesmere Port</t>
  </si>
  <si>
    <t>1012</t>
  </si>
  <si>
    <t>Pioneer Point, Poole Hall Industrial Estate, Ellesmere Port</t>
  </si>
  <si>
    <t>1013</t>
  </si>
  <si>
    <t>The Technology Centre,  Inward Way, Just off Junction 8 M53, Ellesmere Port</t>
  </si>
  <si>
    <t>Rossmore Business Park</t>
  </si>
  <si>
    <t>1014</t>
  </si>
  <si>
    <t>GOR/0214</t>
  </si>
  <si>
    <t>Development Land, Cloister Way, Off Bridge Rd, Ellesmere Port</t>
  </si>
  <si>
    <t>1015</t>
  </si>
  <si>
    <t>SUV/0007</t>
  </si>
  <si>
    <t>Land to rear of 1-43 Valley View,  Great Sutton</t>
  </si>
  <si>
    <t>1016</t>
  </si>
  <si>
    <t>SUV/0008</t>
  </si>
  <si>
    <t>Land to rear of Great Sutton Village Hall, Chester Road, Great Sutton</t>
  </si>
  <si>
    <t>1017</t>
  </si>
  <si>
    <t>WES/0007c</t>
  </si>
  <si>
    <t>Land off Jacks Wood Avenue and Rossmore Road East, Ellesmere Port</t>
  </si>
  <si>
    <t>YES - Rossmore Business Park</t>
  </si>
  <si>
    <t>1018</t>
  </si>
  <si>
    <t>WHP/0021</t>
  </si>
  <si>
    <t>Whitby Hall, Whitby Park, Park Drive, Ellesmere Port</t>
  </si>
  <si>
    <t>1020</t>
  </si>
  <si>
    <t>SUV/0057</t>
  </si>
  <si>
    <t>Sir Robert Hotel, Overpool Road, Great Sutton, Ellesmere Port</t>
  </si>
  <si>
    <t>1022</t>
  </si>
  <si>
    <t>Land between Rossbank Road and Rossmore Road East, Ellesmere Port</t>
  </si>
  <si>
    <t>1025</t>
  </si>
  <si>
    <t>CEG/0024F</t>
  </si>
  <si>
    <t>Former EPIC Car Park Magenta, Ellesmere Port</t>
  </si>
  <si>
    <t>1026</t>
  </si>
  <si>
    <t>CEG/0099</t>
  </si>
  <si>
    <t>Former Civic Council Office Site, 4 Civic Way, Ellesmere Port</t>
  </si>
  <si>
    <t>1029</t>
  </si>
  <si>
    <t>SUV/0023</t>
  </si>
  <si>
    <t>Great Sutton Village Hall Old Chester Road Great Sutton Ellesmere Port</t>
  </si>
  <si>
    <t>CH66 3NZ</t>
  </si>
  <si>
    <t>1030</t>
  </si>
  <si>
    <t>WES/0057</t>
  </si>
  <si>
    <t>2-6 Church Parade, Ellesmere Port</t>
  </si>
  <si>
    <t>CH65 2ER</t>
  </si>
  <si>
    <t>1031</t>
  </si>
  <si>
    <t>GOR/0108d</t>
  </si>
  <si>
    <t>Stanlow Refinery, Oil Sites Road, Ellesmere Port</t>
  </si>
  <si>
    <t>1032</t>
  </si>
  <si>
    <t>GOR/0114</t>
  </si>
  <si>
    <t>Shell Lubricants Centre, Oil Sites Road, Ellesmere Port</t>
  </si>
  <si>
    <t>1033</t>
  </si>
  <si>
    <t>GOR/0201</t>
  </si>
  <si>
    <t>Innospec Deopt Site, Stanlow</t>
  </si>
  <si>
    <t>4.1</t>
  </si>
  <si>
    <t>1034</t>
  </si>
  <si>
    <t>GOR/0158</t>
  </si>
  <si>
    <t>Bridges Road - Gowy</t>
  </si>
  <si>
    <t>13.86</t>
  </si>
  <si>
    <t>1035</t>
  </si>
  <si>
    <t>GOR/0154</t>
  </si>
  <si>
    <t>Shellway Road Gowy 1</t>
  </si>
  <si>
    <t>8.21</t>
  </si>
  <si>
    <t>1036</t>
  </si>
  <si>
    <t>GOR/0155</t>
  </si>
  <si>
    <t>Shellway Road Gowy 2</t>
  </si>
  <si>
    <t>4.23</t>
  </si>
  <si>
    <t>1037</t>
  </si>
  <si>
    <t>GOR/0157</t>
  </si>
  <si>
    <t>Shellway Road Gowy 3</t>
  </si>
  <si>
    <t>2.72</t>
  </si>
  <si>
    <t>1038</t>
  </si>
  <si>
    <t>GOR/0151</t>
  </si>
  <si>
    <t>Shelllway Road West 1</t>
  </si>
  <si>
    <t>4.13</t>
  </si>
  <si>
    <t>1039</t>
  </si>
  <si>
    <t>GOR/0152</t>
  </si>
  <si>
    <t>Shellway Road West 2</t>
  </si>
  <si>
    <t>2.01</t>
  </si>
  <si>
    <t>1040</t>
  </si>
  <si>
    <t>GOR/0153</t>
  </si>
  <si>
    <t>Shellway Road West 3</t>
  </si>
  <si>
    <t>1.79</t>
  </si>
  <si>
    <t>1046</t>
  </si>
  <si>
    <t>GOR/0129a</t>
  </si>
  <si>
    <t>Land at Thornton Science Park, Pool Lane, Ince, Chester</t>
  </si>
  <si>
    <t>1047</t>
  </si>
  <si>
    <t>WHP/0025</t>
  </si>
  <si>
    <t>142 Chester Road, Whitby, Ellesmere Port</t>
  </si>
  <si>
    <t>CH65 6SA</t>
  </si>
  <si>
    <t>1050</t>
  </si>
  <si>
    <t>NET/0009</t>
  </si>
  <si>
    <t>Vauxhall Motors Ltd, North Road, Ellesmere Port</t>
  </si>
  <si>
    <t>1055</t>
  </si>
  <si>
    <t>GOR/0245</t>
  </si>
  <si>
    <t>Innospec Manufacturing Park Oil Sites Road Ellesmere Port</t>
  </si>
  <si>
    <t>CH65 4EY</t>
  </si>
  <si>
    <t>1056</t>
  </si>
  <si>
    <t>GOR/0196a</t>
  </si>
  <si>
    <t>Cheshire West Recycling Ltd Waste Handling Facility Dock Yard Road Ellesmere Port</t>
  </si>
  <si>
    <t>CH65 4EG</t>
  </si>
  <si>
    <t>1058</t>
  </si>
  <si>
    <t>GOR/0202a</t>
  </si>
  <si>
    <t>Land within Innospec, Ellesmere Port</t>
  </si>
  <si>
    <t>Willaston</t>
  </si>
  <si>
    <t>1064</t>
  </si>
  <si>
    <t>WIT/0057</t>
  </si>
  <si>
    <t>Station House, Hadlow Road, Willaston, Neston</t>
  </si>
  <si>
    <t>0.017</t>
  </si>
  <si>
    <t>1065</t>
  </si>
  <si>
    <t>WIT/0091</t>
  </si>
  <si>
    <t>The Gift House, Neston Road, Willaston, Neston</t>
  </si>
  <si>
    <t>CH64 1RA</t>
  </si>
  <si>
    <t>Childer Thornton</t>
  </si>
  <si>
    <t>YES - LSC(Childer Thornton)</t>
  </si>
  <si>
    <t>1068</t>
  </si>
  <si>
    <t>Land adjacent The Business Centre, Oaklands Office Park, Hooton Road, Hooton</t>
  </si>
  <si>
    <t>0.179</t>
  </si>
  <si>
    <t>Oaklands Office Park</t>
  </si>
  <si>
    <t>1069</t>
  </si>
  <si>
    <t>Land at Oaklands Office Park, Hooton Road, Hooton</t>
  </si>
  <si>
    <t>1080</t>
  </si>
  <si>
    <t>WIT/0049</t>
  </si>
  <si>
    <t>Oaklands Office Park, Phase 3</t>
  </si>
  <si>
    <t>1.165</t>
  </si>
  <si>
    <t>0.76</t>
  </si>
  <si>
    <t>Adjacent to Registered Park &amp; Garden</t>
  </si>
  <si>
    <t>Hooton Works Trading Estate</t>
  </si>
  <si>
    <t>1085</t>
  </si>
  <si>
    <t>Heath Worthy, Street Hey Lane, Willaston, Neston</t>
  </si>
  <si>
    <t>CH64 1SS</t>
  </si>
  <si>
    <t>0.011</t>
  </si>
  <si>
    <t>1087</t>
  </si>
  <si>
    <t>Land at Hooton Lane Hooton Ellesmere Port</t>
  </si>
  <si>
    <t>0.096</t>
  </si>
  <si>
    <t>1088</t>
  </si>
  <si>
    <t>Land at Jackswood Farm, New Hey Lane, Willaston, Neston</t>
  </si>
  <si>
    <t>0.071</t>
  </si>
  <si>
    <t>1090</t>
  </si>
  <si>
    <t>Land at Fiddlestone Farm, Dunstan Lane, Neston</t>
  </si>
  <si>
    <t>CH64 8TG</t>
  </si>
  <si>
    <t>0.425</t>
  </si>
  <si>
    <t>1091</t>
  </si>
  <si>
    <t>Design and Build Offices, Oakland Office Park, Hooton Road, Hooton</t>
  </si>
  <si>
    <t>Blacon Ward</t>
  </si>
  <si>
    <t>Chester Unparished Area</t>
  </si>
  <si>
    <t>Lache Ward</t>
  </si>
  <si>
    <t>Newton &amp; Hoole Ward</t>
  </si>
  <si>
    <t>1102</t>
  </si>
  <si>
    <t>CHG/0164 part</t>
  </si>
  <si>
    <t>Little Roodee Car Park, Chester</t>
  </si>
  <si>
    <t>CH1 1SL</t>
  </si>
  <si>
    <t>Chester City &amp; the Garden Quarter Ward</t>
  </si>
  <si>
    <t>Adjacent to SAC</t>
  </si>
  <si>
    <t>Adjacent to SSSI</t>
  </si>
  <si>
    <t>YES -Chester West and Sealand</t>
  </si>
  <si>
    <t>1147</t>
  </si>
  <si>
    <t>CHG/0372A</t>
  </si>
  <si>
    <t>22 Bridge Street, Chester</t>
  </si>
  <si>
    <t>CH1 1NQ</t>
  </si>
  <si>
    <t>1166</t>
  </si>
  <si>
    <t>CHG/0028</t>
  </si>
  <si>
    <t>Land at Hoole Lane, Boughton</t>
  </si>
  <si>
    <t>Chester Business Quarter (BQ1)</t>
  </si>
  <si>
    <t>1168</t>
  </si>
  <si>
    <t>BLA/0132</t>
  </si>
  <si>
    <t>Unit 3 and 4, 9-21 Hartford Way, Chester</t>
  </si>
  <si>
    <t>Chester West and Sealand IE</t>
  </si>
  <si>
    <t>1172</t>
  </si>
  <si>
    <t>CHG/0295</t>
  </si>
  <si>
    <t>Southern Tail development (remaining part of allocation), New Crane Street, Chester</t>
  </si>
  <si>
    <t>OTHER (INFRASTRUCTURE)</t>
  </si>
  <si>
    <t>1173</t>
  </si>
  <si>
    <t>CHG/0301</t>
  </si>
  <si>
    <t>Land off New Crane Street, adjacent 2-12 Kitchen Street, Chester (Old Port)</t>
  </si>
  <si>
    <t>1183</t>
  </si>
  <si>
    <t>HAP/0016 part</t>
  </si>
  <si>
    <t>Land at Queen's Park Campus,Queens Park Road, Handbridge</t>
  </si>
  <si>
    <t>1184</t>
  </si>
  <si>
    <t>NEH/0088 part</t>
  </si>
  <si>
    <t>University of Chester Kingsway Campus, Kingsway, Chester</t>
  </si>
  <si>
    <t>OTHER (EDUCATION)</t>
  </si>
  <si>
    <t>1185</t>
  </si>
  <si>
    <t>University of Chester Parkgate Road Campus, Parkgate Road, Chester</t>
  </si>
  <si>
    <t>Other use proposed
Initial constraints:
&lt;10% gross area is Green Belt</t>
  </si>
  <si>
    <t>1188</t>
  </si>
  <si>
    <t>BLA/0020 part</t>
  </si>
  <si>
    <t>The Hope Centre, Western Avenue, Blacon</t>
  </si>
  <si>
    <t>CH1 5PP</t>
  </si>
  <si>
    <t>1190</t>
  </si>
  <si>
    <t>BLA/0136</t>
  </si>
  <si>
    <t>Land at Chester Retail Park, Old Seals Way, Chester</t>
  </si>
  <si>
    <t>1192</t>
  </si>
  <si>
    <t>Best Friends Day Nursery, Clare Avenue, Chester</t>
  </si>
  <si>
    <t>CH2 3HR</t>
  </si>
  <si>
    <t>YES -Chester Business Quarter</t>
  </si>
  <si>
    <t>1196</t>
  </si>
  <si>
    <t>1-3 Upper Eastgate Row, Chester</t>
  </si>
  <si>
    <t>1197</t>
  </si>
  <si>
    <t>CHG/0183 part</t>
  </si>
  <si>
    <t>2-12 Cuppin Street, Chester</t>
  </si>
  <si>
    <t>1198</t>
  </si>
  <si>
    <t>27 Newgate Street, Chester</t>
  </si>
  <si>
    <t>1199</t>
  </si>
  <si>
    <t>CHG/0071</t>
  </si>
  <si>
    <t>28 Bridge Street, Chester</t>
  </si>
  <si>
    <t>1200</t>
  </si>
  <si>
    <t>7 Hunter Street, Chester</t>
  </si>
  <si>
    <t>1201</t>
  </si>
  <si>
    <t>Hampton Lodge, 12 Liverpool Road, Chester</t>
  </si>
  <si>
    <t>1202</t>
  </si>
  <si>
    <t>Meridian House, 17-19 Boughton, Chester</t>
  </si>
  <si>
    <t>1203</t>
  </si>
  <si>
    <t>Meyer House Business Centre, 42 City Road, Chester</t>
  </si>
  <si>
    <t>1205</t>
  </si>
  <si>
    <t>CHG/0166 part</t>
  </si>
  <si>
    <t>The Exchange, St Johns Street, Chester</t>
  </si>
  <si>
    <t>1206</t>
  </si>
  <si>
    <t>The Friars, Whitefriars, Chester</t>
  </si>
  <si>
    <t>1207</t>
  </si>
  <si>
    <t>CHG/0192</t>
  </si>
  <si>
    <t>Longus House, 6 Newgate Row, Grosvenor Shopping Centre, Chester</t>
  </si>
  <si>
    <t>CH1 1ER</t>
  </si>
  <si>
    <t>1208</t>
  </si>
  <si>
    <t>CHG/0052</t>
  </si>
  <si>
    <t>109 Brook Street, Chester</t>
  </si>
  <si>
    <t>1209</t>
  </si>
  <si>
    <t>CHG/0260</t>
  </si>
  <si>
    <t>83-89 Foregate Street, Chester</t>
  </si>
  <si>
    <t>1210</t>
  </si>
  <si>
    <t>CHG/0270</t>
  </si>
  <si>
    <t>105-111 Foregate Street, Chester</t>
  </si>
  <si>
    <t>1211</t>
  </si>
  <si>
    <t>CHG/0278</t>
  </si>
  <si>
    <t>44 Bridge Street Row West, Bridge Street, Chester</t>
  </si>
  <si>
    <t>1213</t>
  </si>
  <si>
    <t>CHG/0352</t>
  </si>
  <si>
    <t>37 Watergate Street, Chester</t>
  </si>
  <si>
    <t>1214</t>
  </si>
  <si>
    <t>CHG/0356</t>
  </si>
  <si>
    <t>The Forest House, Love Street, Chester</t>
  </si>
  <si>
    <t>1215</t>
  </si>
  <si>
    <t>GRB/0073</t>
  </si>
  <si>
    <t>138 Christleton Road, Chester</t>
  </si>
  <si>
    <t>CH3 5TD</t>
  </si>
  <si>
    <t>1216</t>
  </si>
  <si>
    <t>CHG/0267D</t>
  </si>
  <si>
    <t>Land off Queens Road, Chester</t>
  </si>
  <si>
    <t>1217</t>
  </si>
  <si>
    <t>CHG/0004,23,57</t>
  </si>
  <si>
    <t>Land at Station Road, Chester</t>
  </si>
  <si>
    <t>Stage 1 (suitable) employment/mixed potential
Initial constraints:
&lt;10% gross area is Green Belt</t>
  </si>
  <si>
    <t>1218</t>
  </si>
  <si>
    <t>1219</t>
  </si>
  <si>
    <t>CHG/0268C</t>
  </si>
  <si>
    <t>Northgate Phase 2, Chester</t>
  </si>
  <si>
    <t>1220</t>
  </si>
  <si>
    <t>CHG/0004</t>
  </si>
  <si>
    <t>Land off Station Road, Chester</t>
  </si>
  <si>
    <t>1221</t>
  </si>
  <si>
    <t>NEH/0019</t>
  </si>
  <si>
    <t>Land off Lightfoot Street (Lightfoot Street East), Hoole, Chester</t>
  </si>
  <si>
    <t>Land off Lightfoot Street (Lightfoot Street East), Hoole, Chester East</t>
  </si>
  <si>
    <t>1222</t>
  </si>
  <si>
    <t>CHG/0093</t>
  </si>
  <si>
    <t>Hoole Way Edge (Post Office), Station Road, Chester</t>
  </si>
  <si>
    <t>1226</t>
  </si>
  <si>
    <t>2 Oak Road (Former Butchers), Lache, Chester (D5)</t>
  </si>
  <si>
    <t>1239</t>
  </si>
  <si>
    <t>BLA/0135</t>
  </si>
  <si>
    <t>Land at Greyhound Retail Park, Greyhound Park Road, Chester</t>
  </si>
  <si>
    <t>1240</t>
  </si>
  <si>
    <t>HAP/0079</t>
  </si>
  <si>
    <t>2 Mill Street, Chester</t>
  </si>
  <si>
    <t>CH4 7JH</t>
  </si>
  <si>
    <t>1249</t>
  </si>
  <si>
    <t>CHG/0400</t>
  </si>
  <si>
    <t>1 Frodsham Street, Chester</t>
  </si>
  <si>
    <t>CH1 3JJ</t>
  </si>
  <si>
    <t>1251</t>
  </si>
  <si>
    <t>CHG/0402</t>
  </si>
  <si>
    <t>Providence Gin, 9 Watergate Street, Chester</t>
  </si>
  <si>
    <t>CH1 2LB</t>
  </si>
  <si>
    <t>1257</t>
  </si>
  <si>
    <t>CHG/0405</t>
  </si>
  <si>
    <t>91-95 Foregate Street, Chester</t>
  </si>
  <si>
    <t>CH1 1HE</t>
  </si>
  <si>
    <t>1258</t>
  </si>
  <si>
    <t>HAP/0080</t>
  </si>
  <si>
    <t>9 Castlecroft Road, Chester</t>
  </si>
  <si>
    <t>CH4 7QD</t>
  </si>
  <si>
    <t>CH1 3DZ</t>
  </si>
  <si>
    <t>Land at Premier House, Charterhall Drive, Chester</t>
  </si>
  <si>
    <t>1263</t>
  </si>
  <si>
    <t>CHG/0267A</t>
  </si>
  <si>
    <t>1268</t>
  </si>
  <si>
    <t>NEH/0018a</t>
  </si>
  <si>
    <t>Former Chester Enterprise Centre, Hoole Bridge East, Chester</t>
  </si>
  <si>
    <t>1269</t>
  </si>
  <si>
    <t>NEH/0018</t>
  </si>
  <si>
    <t>Land off Lightfoot Street, Hoole Road (Lightfoot Street West), Hoole, Chester</t>
  </si>
  <si>
    <t>1271</t>
  </si>
  <si>
    <t>BLA/0138</t>
  </si>
  <si>
    <t>Rybrook, Sovereign Way, Chester</t>
  </si>
  <si>
    <t>CH1 4PH</t>
  </si>
  <si>
    <t>1273</t>
  </si>
  <si>
    <t>Land adjacent The Boat House Public House, Boat House Lane, Parkgate</t>
  </si>
  <si>
    <t>Parkgate Ward</t>
  </si>
  <si>
    <t>Neston</t>
  </si>
  <si>
    <t>1274</t>
  </si>
  <si>
    <t>Land adjacent Harding Motor Company,Boat House Lane, Parkgate</t>
  </si>
  <si>
    <t>1279</t>
  </si>
  <si>
    <t>Land adjacent Neston Cricket Club, Parkgate</t>
  </si>
  <si>
    <t>1280</t>
  </si>
  <si>
    <t>PAR/0029</t>
  </si>
  <si>
    <t>Land at Boundary Park, Parkgate, Neston</t>
  </si>
  <si>
    <t>CH64 6TN</t>
  </si>
  <si>
    <t>Neston Ward</t>
  </si>
  <si>
    <t>Little Neston Ward</t>
  </si>
  <si>
    <t>1298</t>
  </si>
  <si>
    <t>NES/0008</t>
  </si>
  <si>
    <t>Unit 3 Rovert House, Water Tower Road, Neston</t>
  </si>
  <si>
    <t>CH64 3US</t>
  </si>
  <si>
    <t>Clayhill IE Neston</t>
  </si>
  <si>
    <t>1299</t>
  </si>
  <si>
    <t>NES/0009b</t>
  </si>
  <si>
    <t>Clayhill 2, Builwas Road, Neston</t>
  </si>
  <si>
    <t>1300</t>
  </si>
  <si>
    <t>NES/0010a</t>
  </si>
  <si>
    <t>Clayhill 3, Long Acres Road, Neston</t>
  </si>
  <si>
    <t>1301</t>
  </si>
  <si>
    <t>NES/0011</t>
  </si>
  <si>
    <t>Clayhill 4, Long Acres Road, Neston</t>
  </si>
  <si>
    <t>1302</t>
  </si>
  <si>
    <t>NES/0012</t>
  </si>
  <si>
    <t>Morgans Land, Water Tower Road, Neston</t>
  </si>
  <si>
    <t>1304</t>
  </si>
  <si>
    <t>NES/0009a</t>
  </si>
  <si>
    <t>YES - KSC(Neston)</t>
  </si>
  <si>
    <t>1307</t>
  </si>
  <si>
    <t>LIN/0030</t>
  </si>
  <si>
    <t>63 Badger Bait, Little Neston</t>
  </si>
  <si>
    <t>CH64 4BU</t>
  </si>
  <si>
    <t>1309</t>
  </si>
  <si>
    <t>17 The Cross, Neston</t>
  </si>
  <si>
    <t>1310</t>
  </si>
  <si>
    <t>NES/0002</t>
  </si>
  <si>
    <t>4 to 6 Brook Street, Neston</t>
  </si>
  <si>
    <t>1311</t>
  </si>
  <si>
    <t>PAR/0045</t>
  </si>
  <si>
    <t>Mr Chows Chinese Eating House, The Parade, Parkgate, Neston</t>
  </si>
  <si>
    <t>1312</t>
  </si>
  <si>
    <t>NES/0049</t>
  </si>
  <si>
    <t>Unit 9 William Court, Clayhill Industrial Estate, Buildwas Road, Neston</t>
  </si>
  <si>
    <t>1313</t>
  </si>
  <si>
    <t>NES/0056</t>
  </si>
  <si>
    <t>2 Liverpool Road, Neston</t>
  </si>
  <si>
    <t>CH64 3RA</t>
  </si>
  <si>
    <t>1316</t>
  </si>
  <si>
    <t>NES/0026</t>
  </si>
  <si>
    <t>Unit 6 Five Ways House, Buildwas Road, Neston</t>
  </si>
  <si>
    <t>CH64 3RU</t>
  </si>
  <si>
    <t>1317</t>
  </si>
  <si>
    <t>LIN/0028</t>
  </si>
  <si>
    <t>Land at Oaktree Court Business Centre, Mill Lane, Ness, Neston</t>
  </si>
  <si>
    <t>0.575</t>
  </si>
  <si>
    <t>1318</t>
  </si>
  <si>
    <t>Land at Flashes Lane, Ness, Neston</t>
  </si>
  <si>
    <t>0.009</t>
  </si>
  <si>
    <t>Beeston</t>
  </si>
  <si>
    <t>Beeston, Tiverton and Tilstone Fearnall</t>
  </si>
  <si>
    <t>CW6 9NN</t>
  </si>
  <si>
    <t>1328</t>
  </si>
  <si>
    <t>Brockhole Farm, Crimes Lane, Beeston</t>
  </si>
  <si>
    <t>CW6 9UB</t>
  </si>
  <si>
    <t>1329</t>
  </si>
  <si>
    <t>TAT/0153</t>
  </si>
  <si>
    <t>Beeston Gate Farm, Whitchurch Road, Beeston, Chester</t>
  </si>
  <si>
    <t>Tiverton and Tilstone Fearnall</t>
  </si>
  <si>
    <t>1333</t>
  </si>
  <si>
    <t>TAT/0159</t>
  </si>
  <si>
    <t>Renards, Whitchurch Road, Beeston</t>
  </si>
  <si>
    <t>CW6 9NH</t>
  </si>
  <si>
    <t>Lostock Gralam</t>
  </si>
  <si>
    <t>Tushingham-cum-Grindley, Macefen and Bradley</t>
  </si>
  <si>
    <t>SY13 4QU</t>
  </si>
  <si>
    <t>1346</t>
  </si>
  <si>
    <t>The Barn At Tushingham Arena Wobbs Lane Tushingham Cum Grindley Malpas</t>
  </si>
  <si>
    <t>SY13 4QR</t>
  </si>
  <si>
    <t>1347</t>
  </si>
  <si>
    <t>Land off Old Chads Lane, Tushingham Cum Grindley, Malpas</t>
  </si>
  <si>
    <t>SY13 4QT</t>
  </si>
  <si>
    <t>1348</t>
  </si>
  <si>
    <t>MAL/0169</t>
  </si>
  <si>
    <t>Chads Farm, Barhill Drive, Malpas, Cheshire</t>
  </si>
  <si>
    <t>1350</t>
  </si>
  <si>
    <t>MAL/0141</t>
  </si>
  <si>
    <t>Barhill Farm Barhill Drive Malpas Cheshire SY13 4QU</t>
  </si>
  <si>
    <t>Ledsham</t>
  </si>
  <si>
    <t>YES -Urenco and Capenhurst Tec</t>
  </si>
  <si>
    <t>1360</t>
  </si>
  <si>
    <t>Bank Farm, Ledsham Lane, Ledsham</t>
  </si>
  <si>
    <t>0.154</t>
  </si>
  <si>
    <t>1362</t>
  </si>
  <si>
    <t>SAM/0040</t>
  </si>
  <si>
    <t>Urenco UK Ltd Capenhurst Lane Capenhurst Chester C</t>
  </si>
  <si>
    <t>CH1 6ER</t>
  </si>
  <si>
    <t>Urenco and Capenhurst Technology Park</t>
  </si>
  <si>
    <t>1377</t>
  </si>
  <si>
    <t>Wincham Estate (A), Linnards Lane, Wincham</t>
  </si>
  <si>
    <t>115.819</t>
  </si>
  <si>
    <t>6.66</t>
  </si>
  <si>
    <t>1380</t>
  </si>
  <si>
    <t>SHA/0025,0065</t>
  </si>
  <si>
    <t>Land north of Manchester Road, Lostock Gralam</t>
  </si>
  <si>
    <t>11.001</t>
  </si>
  <si>
    <t>YES -Lostock Triangle (Cheshir</t>
  </si>
  <si>
    <t>1383</t>
  </si>
  <si>
    <t>WEC/0011 part</t>
  </si>
  <si>
    <t>M317</t>
  </si>
  <si>
    <t>Land at Northwich Road, Weaverham</t>
  </si>
  <si>
    <t>65.223</t>
  </si>
  <si>
    <t>1385</t>
  </si>
  <si>
    <t>MAR/0162</t>
  </si>
  <si>
    <t>Land at Caldwells Gate Lane, Antrobus, Northwich</t>
  </si>
  <si>
    <t>0.155</t>
  </si>
  <si>
    <t>1386</t>
  </si>
  <si>
    <t>GOR/0200Plot 12</t>
  </si>
  <si>
    <t>Protos - Plot 12 - Plastics Recycling Facility 2 (PRF2)</t>
  </si>
  <si>
    <t>6.57</t>
  </si>
  <si>
    <t>Extant planning permission - see employment worksheet 
&gt;10% gross area in Flood Zone 3</t>
  </si>
  <si>
    <t>1389</t>
  </si>
  <si>
    <t>WIW/0022a</t>
  </si>
  <si>
    <t>1390</t>
  </si>
  <si>
    <t>WIW/0012d</t>
  </si>
  <si>
    <t>(Site 1, Plot 1) Land West of Road One (South Bostock Road), Winsford</t>
  </si>
  <si>
    <t>1391</t>
  </si>
  <si>
    <t>Protos - Ecological Area A</t>
  </si>
  <si>
    <t>19.007</t>
  </si>
  <si>
    <t>18.75</t>
  </si>
  <si>
    <t>1392</t>
  </si>
  <si>
    <t>GOR/0200Plot 11</t>
  </si>
  <si>
    <t>Protos - Plot 11 Plastics Recycling Facility (PRF1)</t>
  </si>
  <si>
    <t>2.29</t>
  </si>
  <si>
    <t>1393</t>
  </si>
  <si>
    <t>GOR/0086,0087</t>
  </si>
  <si>
    <t>Land south of Ellesmere Port</t>
  </si>
  <si>
    <t>258.562</t>
  </si>
  <si>
    <t>50.38</t>
  </si>
  <si>
    <t>1396</t>
  </si>
  <si>
    <t>Protos - Ecological Area C</t>
  </si>
  <si>
    <t>10.29</t>
  </si>
  <si>
    <t>Coastal Saltmarsh</t>
  </si>
  <si>
    <t>Initial constraints:
&lt;10% gross area is Green Belt
&gt;10% gross area in Flood Zone 3
&lt;10% irreplaceable habitat (coastal saltmarsh)</t>
  </si>
  <si>
    <t>1397</t>
  </si>
  <si>
    <t>Land north of Waverton Business Park</t>
  </si>
  <si>
    <t>6.54</t>
  </si>
  <si>
    <t>YES - Waverton Business Park</t>
  </si>
  <si>
    <t>1399</t>
  </si>
  <si>
    <t>GOR/0200Plot 1</t>
  </si>
  <si>
    <t>Protos - Plot 1 - Berth Dry Cargo facility</t>
  </si>
  <si>
    <t>0.198</t>
  </si>
  <si>
    <t>11.12</t>
  </si>
  <si>
    <t>1400</t>
  </si>
  <si>
    <t>DMK/0002,0055</t>
  </si>
  <si>
    <t>Land at Bostock Green, east of A533</t>
  </si>
  <si>
    <t>10.11</t>
  </si>
  <si>
    <t>1402</t>
  </si>
  <si>
    <t>Land at Gadbrook Park (within N5)</t>
  </si>
  <si>
    <t>1.31</t>
  </si>
  <si>
    <t>YES - Gadbrook Park, Northwich</t>
  </si>
  <si>
    <t>1403</t>
  </si>
  <si>
    <t>UPT/0028 part</t>
  </si>
  <si>
    <t>Land at Dale Barracks, Liverpool Road, Chester</t>
  </si>
  <si>
    <t>62.872</t>
  </si>
  <si>
    <t>10.49</t>
  </si>
  <si>
    <t>YES - Dale Barracks, Chester</t>
  </si>
  <si>
    <t>1405</t>
  </si>
  <si>
    <t>GOR/0104</t>
  </si>
  <si>
    <t>Former Ince A and B Power Stations</t>
  </si>
  <si>
    <t>YES - LSC (Ince)</t>
  </si>
  <si>
    <t>8.82</t>
  </si>
  <si>
    <t>Encirc, Ash Road, Elton</t>
  </si>
  <si>
    <t>1406</t>
  </si>
  <si>
    <t>GOR/0103</t>
  </si>
  <si>
    <t>Protos Phase 3, Ince</t>
  </si>
  <si>
    <t>42.87</t>
  </si>
  <si>
    <t>1407</t>
  </si>
  <si>
    <t>FRO/0085 part</t>
  </si>
  <si>
    <t>Opportunity Areas around Protos East, Ellesmere Port</t>
  </si>
  <si>
    <t>570.156</t>
  </si>
  <si>
    <t>360.86</t>
  </si>
  <si>
    <t>WIG/0022 part</t>
  </si>
  <si>
    <t>Middlewich</t>
  </si>
  <si>
    <t>YES - CE(Middlewich)</t>
  </si>
  <si>
    <t>1412</t>
  </si>
  <si>
    <t>TAT/0043</t>
  </si>
  <si>
    <t>Land north of Chowley Oak Business Park, Tattenhall</t>
  </si>
  <si>
    <t>YES - Chowley Oak</t>
  </si>
  <si>
    <t>1413</t>
  </si>
  <si>
    <t>Land north-west of Chowley Oak Business Park</t>
  </si>
  <si>
    <t>1415</t>
  </si>
  <si>
    <t>Canalside Business Park, Red Lane, Newton-by-Tattenhall</t>
  </si>
  <si>
    <t>YES - Crows Nest / Canalside</t>
  </si>
  <si>
    <t>1417</t>
  </si>
  <si>
    <t>Land at Rough Hill/ Balderton Saw Mill, Lache Lane, Chester</t>
  </si>
  <si>
    <t>124.159</t>
  </si>
  <si>
    <t>14.24</t>
  </si>
  <si>
    <t>Initial constraints:
&gt; 10% gross area in Flood Zone 3
&gt; 10% gross area in Green Belt
Registered Park &amp; Garden</t>
  </si>
  <si>
    <t>1418</t>
  </si>
  <si>
    <t>Land off Thornton Green Lane, Wimbolds Trafford</t>
  </si>
  <si>
    <t>CH2 4JP</t>
  </si>
  <si>
    <t>4.832</t>
  </si>
  <si>
    <t>1420</t>
  </si>
  <si>
    <t>M307</t>
  </si>
  <si>
    <t>Land north of Winsford Industrial Estate</t>
  </si>
  <si>
    <t>YES - Smokehall Industrial Estate, Winsford</t>
  </si>
  <si>
    <t>1421</t>
  </si>
  <si>
    <t>Land east of Winsford Industrial Estate, Winsford</t>
  </si>
  <si>
    <t>YES - Winsford Industrial Estate</t>
  </si>
  <si>
    <t>1422</t>
  </si>
  <si>
    <t>M553</t>
  </si>
  <si>
    <t>Land at Oakmere Road, Winsford</t>
  </si>
  <si>
    <t>1424</t>
  </si>
  <si>
    <t>M327</t>
  </si>
  <si>
    <t>Land at Stanthorne, Winsford</t>
  </si>
  <si>
    <t>1426</t>
  </si>
  <si>
    <t>HAG/0002</t>
  </si>
  <si>
    <t>Corner of Wallerscote Road and Burrows Hill, Northwich</t>
  </si>
  <si>
    <t>CW8 3AA</t>
  </si>
  <si>
    <t>YES -Winnington Business Park</t>
  </si>
  <si>
    <t>1427</t>
  </si>
  <si>
    <t>MAR/0002</t>
  </si>
  <si>
    <t>Parcel A, Land at Sutton Weaver, Frodsham</t>
  </si>
  <si>
    <t>6.601</t>
  </si>
  <si>
    <t>0.96</t>
  </si>
  <si>
    <t>1428</t>
  </si>
  <si>
    <t>M592</t>
  </si>
  <si>
    <t>Octagon House, Northwich</t>
  </si>
  <si>
    <t>CW9 7RB</t>
  </si>
  <si>
    <t>1430</t>
  </si>
  <si>
    <t>University of Chester Riverside Campus, Castle Drive, Chester</t>
  </si>
  <si>
    <t>1434</t>
  </si>
  <si>
    <t>GOR/0121</t>
  </si>
  <si>
    <t>Shellway Road South, Ellemsere Port</t>
  </si>
  <si>
    <t>1437</t>
  </si>
  <si>
    <t>WHG/0013</t>
  </si>
  <si>
    <t>Marks and Spencer, 2 Stanney Woods Avenue, Ellesmere Port</t>
  </si>
  <si>
    <t>CH65 9GZ</t>
  </si>
  <si>
    <t>YES -Cheshire Oaks Business Pa</t>
  </si>
  <si>
    <t>1442</t>
  </si>
  <si>
    <t>CHH/0089</t>
  </si>
  <si>
    <t>Land east of Wrexham Road, Chester</t>
  </si>
  <si>
    <t>70.347</t>
  </si>
  <si>
    <t>YES - Chester Business Park</t>
  </si>
  <si>
    <t>1443</t>
  </si>
  <si>
    <t>HAP/0006,LAC/14</t>
  </si>
  <si>
    <t>Land at Decoy Farm, Lache Lane, Chester</t>
  </si>
  <si>
    <t>CH64 9AD</t>
  </si>
  <si>
    <t>102.198</t>
  </si>
  <si>
    <t>22.49</t>
  </si>
  <si>
    <t>1449</t>
  </si>
  <si>
    <t>Land east of Beehive Lane, Moulton, Northwich</t>
  </si>
  <si>
    <t>YES - LSC (Moulton)</t>
  </si>
  <si>
    <t>1450</t>
  </si>
  <si>
    <t>GOR/0102</t>
  </si>
  <si>
    <t>Ince Caravan Site, Station Road, Ince, Ellesmere Port</t>
  </si>
  <si>
    <t>1451</t>
  </si>
  <si>
    <t>GRB/0020,0036</t>
  </si>
  <si>
    <t>Chemistry Lock Tarvin Road, Vicars Cross, Chester</t>
  </si>
  <si>
    <t>CH3 5PZ</t>
  </si>
  <si>
    <t>1452</t>
  </si>
  <si>
    <t>SAM/0071</t>
  </si>
  <si>
    <t>Urenco UK Ltd, Capenhurst Lane, Capenhurst, Chester</t>
  </si>
  <si>
    <t>10.342</t>
  </si>
  <si>
    <t>1456</t>
  </si>
  <si>
    <t>SAM/0122</t>
  </si>
  <si>
    <t>0.659</t>
  </si>
  <si>
    <t>1457</t>
  </si>
  <si>
    <t>BLA/0056A</t>
  </si>
  <si>
    <t>Land at Bumpers Lane municipal tip, Chester</t>
  </si>
  <si>
    <t>CH70 8DP</t>
  </si>
  <si>
    <t>9.38</t>
  </si>
  <si>
    <t>YES - Chester West+Sealand IE</t>
  </si>
  <si>
    <t>1458</t>
  </si>
  <si>
    <t>Park and Ride, Sealand Road, Chester</t>
  </si>
  <si>
    <t>1.19</t>
  </si>
  <si>
    <t>1461</t>
  </si>
  <si>
    <t>Wincham Estate (A), Manchester Road, Northwich</t>
  </si>
  <si>
    <t>2.6</t>
  </si>
  <si>
    <t>1465</t>
  </si>
  <si>
    <t>GOR/0258</t>
  </si>
  <si>
    <t>Stanlow Manufacturing Complex, PO Box 3, Ellesmere Port</t>
  </si>
  <si>
    <t>CH65 4HB</t>
  </si>
  <si>
    <t>2.34</t>
  </si>
  <si>
    <t>1467</t>
  </si>
  <si>
    <t>TAT/0001</t>
  </si>
  <si>
    <t>Land adjacent HWRC Tattenhall (Higher Huxley Hall Cottages)</t>
  </si>
  <si>
    <t>YES - Crows Nest / Canalside Newton by Tattenhall</t>
  </si>
  <si>
    <t>1468</t>
  </si>
  <si>
    <t>TAT/0003</t>
  </si>
  <si>
    <t>Land west of Red Lane, north of Crows Nest Cottage, Newton-by-Tattenhall</t>
  </si>
  <si>
    <t>YES -Crows Nest / Canalside Ne</t>
  </si>
  <si>
    <t>1471</t>
  </si>
  <si>
    <t>NET/0032</t>
  </si>
  <si>
    <t>Land at North Road, Ellesmere Port / Wirral</t>
  </si>
  <si>
    <t>1472</t>
  </si>
  <si>
    <t>WIT/0080</t>
  </si>
  <si>
    <t>Hooton Estate (Margaret's Lane), Hooton, Ellesmere Port</t>
  </si>
  <si>
    <t>3.727</t>
  </si>
  <si>
    <t>YES -Chester Gates</t>
  </si>
  <si>
    <t>1476</t>
  </si>
  <si>
    <t>LEM/0001C part</t>
  </si>
  <si>
    <t>M202</t>
  </si>
  <si>
    <t>Former Ledsham Railway Station, Ledsham Road, Ledsham</t>
  </si>
  <si>
    <t>2.814</t>
  </si>
  <si>
    <t>1480</t>
  </si>
  <si>
    <t>NOW/0136</t>
  </si>
  <si>
    <t>Rear of 201 to 225 Middlewich Road, Northwich</t>
  </si>
  <si>
    <t>1483</t>
  </si>
  <si>
    <t>SAN/0043</t>
  </si>
  <si>
    <t>M449</t>
  </si>
  <si>
    <t>Land north of Chester Road / A5117, Helsby</t>
  </si>
  <si>
    <t>7.65</t>
  </si>
  <si>
    <t>1.5</t>
  </si>
  <si>
    <t>1489</t>
  </si>
  <si>
    <t>HAG/0062</t>
  </si>
  <si>
    <t>Hartford Manor, Greenbank Lane, Hartford, Northiwch</t>
  </si>
  <si>
    <t>1491</t>
  </si>
  <si>
    <t>SHA/0073</t>
  </si>
  <si>
    <t>Land off Holmes Chapel Road Middlewich (Cheshire Fresh plots SHA/0073a, c, d, e)</t>
  </si>
  <si>
    <t>1494</t>
  </si>
  <si>
    <t>RUD/0021a</t>
  </si>
  <si>
    <t>Unit 12B and 13 Griffiths Park Industrial Estate, Middlewich Road, Northwich</t>
  </si>
  <si>
    <t>CW9 7DR</t>
  </si>
  <si>
    <t>1495</t>
  </si>
  <si>
    <t>Wincham Estate (B), A559, Northwich</t>
  </si>
  <si>
    <t>36.292</t>
  </si>
  <si>
    <t>2.05</t>
  </si>
  <si>
    <t>YES - Wincham Business park/Industrial Estate</t>
  </si>
  <si>
    <t>1508</t>
  </si>
  <si>
    <t>WIT/0027</t>
  </si>
  <si>
    <t>Hooton Estate (Blackboards Lane), Hooton, Ellesmere Port</t>
  </si>
  <si>
    <t>7.719</t>
  </si>
  <si>
    <t>1509</t>
  </si>
  <si>
    <t>Hooton Estate (New School Lane), Hooton, Ellesmere Port</t>
  </si>
  <si>
    <t>41.853</t>
  </si>
  <si>
    <t>1510</t>
  </si>
  <si>
    <t>Hooton Estate (Hooton Lane), Hooton, Ellesmere Port</t>
  </si>
  <si>
    <t>15.331</t>
  </si>
  <si>
    <t>1511</t>
  </si>
  <si>
    <t>Hooton Estate (Hooton Green), Hooton, Ellesmere Port</t>
  </si>
  <si>
    <t>29.978</t>
  </si>
  <si>
    <t>1512</t>
  </si>
  <si>
    <t>Hooton Estate (Rivacre Road), Hooton, Ellesmere Port</t>
  </si>
  <si>
    <t>1514</t>
  </si>
  <si>
    <t>WIT/0078</t>
  </si>
  <si>
    <t>Hooton Estate, Rear of 25-37 Heath Lane, Ellesmere Port</t>
  </si>
  <si>
    <t>Neighbouring LPA</t>
  </si>
  <si>
    <t>1518</t>
  </si>
  <si>
    <t>Wirral</t>
  </si>
  <si>
    <t>YES - Hooton Park</t>
  </si>
  <si>
    <t>In neighbouring LPA area</t>
  </si>
  <si>
    <t>SHA/0003 part</t>
  </si>
  <si>
    <t>Local Authority owned land</t>
  </si>
  <si>
    <t>1530</t>
  </si>
  <si>
    <t>M123</t>
  </si>
  <si>
    <t>Land off Marbury Road, Anderton, Northwich</t>
  </si>
  <si>
    <t>1.556</t>
  </si>
  <si>
    <t>1533</t>
  </si>
  <si>
    <t>M677</t>
  </si>
  <si>
    <t>Ashfield Hall Farm, Chester High Road, Neston, CH64 3RY</t>
  </si>
  <si>
    <t>CH64 3RY</t>
  </si>
  <si>
    <t>69.83</t>
  </si>
  <si>
    <t>YES - Clayhill IE Neston</t>
  </si>
  <si>
    <t>1535</t>
  </si>
  <si>
    <t>TAT/0068 part</t>
  </si>
  <si>
    <t>M129</t>
  </si>
  <si>
    <t>Beeston Outdoor Centre, Peckforton Road, Beeston</t>
  </si>
  <si>
    <t>1549</t>
  </si>
  <si>
    <t>TAT/0083</t>
  </si>
  <si>
    <t>M153</t>
  </si>
  <si>
    <t>Land and buildings at yard opposite Smithy Cottage, Tattenhall Lane, Beeston</t>
  </si>
  <si>
    <t>1554</t>
  </si>
  <si>
    <t>HAG/0068 part</t>
  </si>
  <si>
    <t>M157</t>
  </si>
  <si>
    <t>CEMEX Forest Hill - Moss Farm - proposed as an allocated site (currently sits within a larger block of land identified under existing Policy M1 C)</t>
  </si>
  <si>
    <t>7.977</t>
  </si>
  <si>
    <t>1555</t>
  </si>
  <si>
    <t>M158</t>
  </si>
  <si>
    <t>CEMEX Forest Hill - North Extension B (parcel of land currently forms part of wider area identified under adopted plan minerals Policy M1 C as 'Preferred Area' - propose to promote this area as an Allocated Site in the new plan)</t>
  </si>
  <si>
    <t>11.932</t>
  </si>
  <si>
    <t>1556</t>
  </si>
  <si>
    <t>M159</t>
  </si>
  <si>
    <t>CEMEX Forest Hill - North West (propose to maintain status of this area as an 'Area of Seach' under current minerals Policy M1 D; area amended to account for existing permission area 19/02452/MIN and proposed allocation further east)</t>
  </si>
  <si>
    <t>17.465</t>
  </si>
  <si>
    <t>1557</t>
  </si>
  <si>
    <t>M160</t>
  </si>
  <si>
    <t>CEMEX Forest Hill - Northern Area of Search
Proposed to maintain current status of the area, which is currently identified in the adopted plan under minerals Policy M1D as an 'Area of Search'</t>
  </si>
  <si>
    <t>6.228</t>
  </si>
  <si>
    <t>1558</t>
  </si>
  <si>
    <t>M161</t>
  </si>
  <si>
    <t>CEMEX Forest Hill (Moss Farm - North) - proposed to maintain status of 'Preferred Area' as part of wider block of land referred to in current Policy M1 C</t>
  </si>
  <si>
    <t>13.283</t>
  </si>
  <si>
    <t>1559</t>
  </si>
  <si>
    <t>M162</t>
  </si>
  <si>
    <t>CEMEX Forest Hill Quarry (Moss Farm - South)</t>
  </si>
  <si>
    <t>3.372</t>
  </si>
  <si>
    <t>1561</t>
  </si>
  <si>
    <t>M167</t>
  </si>
  <si>
    <t>Chester Business Park, Wrexham Road, Chester</t>
  </si>
  <si>
    <t>7.845</t>
  </si>
  <si>
    <t>1570</t>
  </si>
  <si>
    <t>CHG/0163 part</t>
  </si>
  <si>
    <t>M741</t>
  </si>
  <si>
    <t>Dee House, Little St John Street, Chester</t>
  </si>
  <si>
    <t>1575</t>
  </si>
  <si>
    <t>M680</t>
  </si>
  <si>
    <t>Dobers Lane, Frodsham
Land at Grid Ref: SJ 52677483 &amp; SJ 52657482
Newton-by-Frodsham, WA6 6TE</t>
  </si>
  <si>
    <t>WA6 6TE</t>
  </si>
  <si>
    <t>0.631</t>
  </si>
  <si>
    <t>1576</t>
  </si>
  <si>
    <t>M190</t>
  </si>
  <si>
    <t>Drumlan Hall Farm, Newton Lane, Newton By Tattenhall (The Bolesworth Estate)</t>
  </si>
  <si>
    <t>YES - Beachdean Manufacturing</t>
  </si>
  <si>
    <t>1582</t>
  </si>
  <si>
    <t>M681</t>
  </si>
  <si>
    <t>Field number 7563, Swanlow Lane, Winsford</t>
  </si>
  <si>
    <t>1587</t>
  </si>
  <si>
    <t>M726</t>
  </si>
  <si>
    <t>Former BHS building, Foregate Street, Chester</t>
  </si>
  <si>
    <t>1589</t>
  </si>
  <si>
    <t>CHG/0098</t>
  </si>
  <si>
    <t>M728</t>
  </si>
  <si>
    <t>Mecca Bingo Hall, Brookdale Place, Chester</t>
  </si>
  <si>
    <t>CH1 3DY</t>
  </si>
  <si>
    <t>Extant planning permission - see employment worksheet (mixed use)</t>
  </si>
  <si>
    <t>1592</t>
  </si>
  <si>
    <t>M204</t>
  </si>
  <si>
    <t>Four Lane Ends Farm, Nantwich Road, Tarporley</t>
  </si>
  <si>
    <t>1594</t>
  </si>
  <si>
    <t>DMK/0066-68</t>
  </si>
  <si>
    <t>M207</t>
  </si>
  <si>
    <t>3.16</t>
  </si>
  <si>
    <t>1600</t>
  </si>
  <si>
    <t>M725</t>
  </si>
  <si>
    <t>Grosvenor Park Lodge, Grosvenor Park Road, Chester</t>
  </si>
  <si>
    <t>1610</t>
  </si>
  <si>
    <t>M684</t>
  </si>
  <si>
    <t>Holiday Inn car park, New Crane Street, Chester</t>
  </si>
  <si>
    <t>0.11</t>
  </si>
  <si>
    <t>1616</t>
  </si>
  <si>
    <t>M229</t>
  </si>
  <si>
    <t>Hooton Logistics Park, Hooton Road, Hooton, CH66 7NA</t>
  </si>
  <si>
    <t>CH66 7NA</t>
  </si>
  <si>
    <t>4.203</t>
  </si>
  <si>
    <t>1624</t>
  </si>
  <si>
    <t>M238</t>
  </si>
  <si>
    <t>Land north of Green Trees, King Street, Byley</t>
  </si>
  <si>
    <t>1625</t>
  </si>
  <si>
    <t>SHA/0050 &amp; 55</t>
  </si>
  <si>
    <t>M239</t>
  </si>
  <si>
    <t>Land east of King Street, Northwich</t>
  </si>
  <si>
    <t>1626</t>
  </si>
  <si>
    <t>M707</t>
  </si>
  <si>
    <t>Land adjacent Beeston Hall Mews, Beeston</t>
  </si>
  <si>
    <t>1627</t>
  </si>
  <si>
    <t>M241</t>
  </si>
  <si>
    <t>Land adjacent to Tattenhall Marina, Newton Lane, Newton by Tattenhall (The Bolesworth Estate)</t>
  </si>
  <si>
    <t>YES -Beachdean Manufacturing,</t>
  </si>
  <si>
    <t>1630</t>
  </si>
  <si>
    <t>M248</t>
  </si>
  <si>
    <t>Land at Hillside House, Barracks Lane, Burwardsley</t>
  </si>
  <si>
    <t>1663</t>
  </si>
  <si>
    <t>NOW/0031</t>
  </si>
  <si>
    <t>M294</t>
  </si>
  <si>
    <t>Land at Chester Way, Northwich</t>
  </si>
  <si>
    <t>2.862</t>
  </si>
  <si>
    <t>0.13</t>
  </si>
  <si>
    <t>1664</t>
  </si>
  <si>
    <t>RUD/0007</t>
  </si>
  <si>
    <t>M298</t>
  </si>
  <si>
    <t>Land at Cookes Lane, Broken Cross, Northwich</t>
  </si>
  <si>
    <t>1669</t>
  </si>
  <si>
    <t>M303</t>
  </si>
  <si>
    <t>Land at Four Lane Ends, Nantwich Road</t>
  </si>
  <si>
    <t>1673</t>
  </si>
  <si>
    <t>GOR/0035</t>
  </si>
  <si>
    <t>M308</t>
  </si>
  <si>
    <t>Land at Junction of Wicker Land and Cinder Lane, Guilden Sutton</t>
  </si>
  <si>
    <t>1.873</t>
  </si>
  <si>
    <t>1681</t>
  </si>
  <si>
    <t>WES/0008,0040</t>
  </si>
  <si>
    <t>M315</t>
  </si>
  <si>
    <t>Land at Myrtle Street, Ellesmere Port, Cheshire, CH65 2AX</t>
  </si>
  <si>
    <t>CH65 2AX</t>
  </si>
  <si>
    <t>1688</t>
  </si>
  <si>
    <t>FRO/0075,76</t>
  </si>
  <si>
    <t>Land at Sutton Weaver Causeway</t>
  </si>
  <si>
    <t>9.236</t>
  </si>
  <si>
    <t>9.24</t>
  </si>
  <si>
    <t>YES -Weaver Park Industrial Es</t>
  </si>
  <si>
    <t>1691</t>
  </si>
  <si>
    <t>M337</t>
  </si>
  <si>
    <t>Land east of Weaverham Wood Farm, Weaverham</t>
  </si>
  <si>
    <t>7.106</t>
  </si>
  <si>
    <t>1.27</t>
  </si>
  <si>
    <t>1697</t>
  </si>
  <si>
    <t>M349</t>
  </si>
  <si>
    <t>Land east of Station Lane, Guilden Sutton, Chester</t>
  </si>
  <si>
    <t>2.305</t>
  </si>
  <si>
    <t>1702</t>
  </si>
  <si>
    <t>WIR/0016</t>
  </si>
  <si>
    <t>M355</t>
  </si>
  <si>
    <t>Land east of Rudheath Way, Rudheath, Northwich</t>
  </si>
  <si>
    <t>1723</t>
  </si>
  <si>
    <t>M391</t>
  </si>
  <si>
    <t>Land off Brown Heath Road, Waverton</t>
  </si>
  <si>
    <t>4.312</t>
  </si>
  <si>
    <t>1726</t>
  </si>
  <si>
    <t>WID/0004 part</t>
  </si>
  <si>
    <t>M395</t>
  </si>
  <si>
    <t>Land off Cow Lane &amp; Regiment Way, Winsford</t>
  </si>
  <si>
    <t>CW7 4AS</t>
  </si>
  <si>
    <t>1730</t>
  </si>
  <si>
    <t>M399</t>
  </si>
  <si>
    <t>Land off Liverpool Road, Neston</t>
  </si>
  <si>
    <t>3.445</t>
  </si>
  <si>
    <t>1738</t>
  </si>
  <si>
    <t>M410</t>
  </si>
  <si>
    <t>Land off Wicker Lane, Guilden Sutton, Chester</t>
  </si>
  <si>
    <t>3.319</t>
  </si>
  <si>
    <t>1740</t>
  </si>
  <si>
    <t>M414</t>
  </si>
  <si>
    <t>Land east of Chester Road, Hampton, Malpas</t>
  </si>
  <si>
    <t>YES -Hampton Heath Industrial</t>
  </si>
  <si>
    <t>SY14 8JQ</t>
  </si>
  <si>
    <t>1805</t>
  </si>
  <si>
    <t>M521</t>
  </si>
  <si>
    <t>Land east of Dunkirk Trading Estate</t>
  </si>
  <si>
    <t>26.366</t>
  </si>
  <si>
    <t>1814</t>
  </si>
  <si>
    <t>M531</t>
  </si>
  <si>
    <t>Land east of A51, Tarvin Roundabout, Tarvin</t>
  </si>
  <si>
    <t>0.582</t>
  </si>
  <si>
    <t>1822</t>
  </si>
  <si>
    <t>M541</t>
  </si>
  <si>
    <t>Land south of Mill Cottage, Hargrave</t>
  </si>
  <si>
    <t>1828</t>
  </si>
  <si>
    <t>WOV/0050,0057</t>
  </si>
  <si>
    <t>Land west of Oakmere Road, Winsford</t>
  </si>
  <si>
    <t>1834</t>
  </si>
  <si>
    <t>NOL/0019 part</t>
  </si>
  <si>
    <t>M733</t>
  </si>
  <si>
    <t>Leftwich Green and Community Support Centre, Old Hall Road, Leftwich</t>
  </si>
  <si>
    <t>1838</t>
  </si>
  <si>
    <t>NOW/0104</t>
  </si>
  <si>
    <t>M690</t>
  </si>
  <si>
    <t>Land at Dane Meadows, Northwich</t>
  </si>
  <si>
    <t>5.62</t>
  </si>
  <si>
    <t>0.68</t>
  </si>
  <si>
    <t>Initial constraints:
&gt;10% gross area in Flood Zone 3
&lt;10% protected local greenspace</t>
  </si>
  <si>
    <t>1840</t>
  </si>
  <si>
    <t>SHA/0026</t>
  </si>
  <si>
    <t>M567</t>
  </si>
  <si>
    <t>Longwood, A556, Lostock, Northwich</t>
  </si>
  <si>
    <t>Stage 1 (suitable) employment/mixed potential 
Initial constraints:
&lt;10% Irreplaceable habitat</t>
  </si>
  <si>
    <t>1841</t>
  </si>
  <si>
    <t>M568</t>
  </si>
  <si>
    <t>Lostock Limebeds, Lostock Gralam, Northwich</t>
  </si>
  <si>
    <t>1848</t>
  </si>
  <si>
    <t>M578</t>
  </si>
  <si>
    <t>Land at New Russia Hall (Extension), Chester Road, Gatesheath, Tattenhall (The Bolesworth Estate)</t>
  </si>
  <si>
    <t>YES - New Russia Hall Gateshea</t>
  </si>
  <si>
    <t>YES - LSC (Saughall)</t>
  </si>
  <si>
    <t>1859</t>
  </si>
  <si>
    <t>MAL/0022 part</t>
  </si>
  <si>
    <t>M385</t>
  </si>
  <si>
    <t>Parcel C (access to other areas) Land north of Deans Park, west of Chester Old Road,  Nomans Heath</t>
  </si>
  <si>
    <t>1860</t>
  </si>
  <si>
    <t>Parcel A (light commercial) Land north of Deans Park, and west of Chester Old Road, Nomans Heath</t>
  </si>
  <si>
    <t>1861</t>
  </si>
  <si>
    <t>Parcel B (housing) - Land north of Deans Park, and west of Chester Old Road, Nomans Heath</t>
  </si>
  <si>
    <t>1862</t>
  </si>
  <si>
    <t>MAL/0021</t>
  </si>
  <si>
    <t>Parcel D (village hall site) Land north of Deans Park, and west of Chester Old Road, Nomans Heath</t>
  </si>
  <si>
    <t>1875</t>
  </si>
  <si>
    <t>M610</t>
  </si>
  <si>
    <t>Recycling Depot, Coalbrookdale Road, Clayhill Light Industrial Park, Neston (CH64 3UG)</t>
  </si>
  <si>
    <t>CH64 3UG</t>
  </si>
  <si>
    <t xml:space="preserve">2346(1876)                        </t>
  </si>
  <si>
    <t>MAL/0062</t>
  </si>
  <si>
    <t>M611</t>
  </si>
  <si>
    <t>Reeces Creamery, Hampton, Malpas (SY14 8JQ)</t>
  </si>
  <si>
    <t>1876</t>
  </si>
  <si>
    <t>MAL/0062A</t>
  </si>
  <si>
    <t>The Creamery, Post Office Lane, Hampton, Malpas</t>
  </si>
  <si>
    <t>1880</t>
  </si>
  <si>
    <t>M618</t>
  </si>
  <si>
    <t>Land at corner of Chester High Road and Dunstan Lane, Neston, CH64 8TE</t>
  </si>
  <si>
    <t>CH64 8TE</t>
  </si>
  <si>
    <t>0.254</t>
  </si>
  <si>
    <t>1886</t>
  </si>
  <si>
    <t>M627</t>
  </si>
  <si>
    <t>Tesco car park, Sealand Road, Chester</t>
  </si>
  <si>
    <t>1887</t>
  </si>
  <si>
    <t>M628</t>
  </si>
  <si>
    <t>Tesla Stadium Way, Chester</t>
  </si>
  <si>
    <t>YES - Chester West and Sealand</t>
  </si>
  <si>
    <t>1904</t>
  </si>
  <si>
    <t>M654</t>
  </si>
  <si>
    <t>Land at Tiresford Farm, Nantwich Road, Tarporley</t>
  </si>
  <si>
    <t>1907</t>
  </si>
  <si>
    <t>NWC/0037</t>
  </si>
  <si>
    <t>M658</t>
  </si>
  <si>
    <t>Wallerscote Lagoons, Wallerscote Road, Northwich</t>
  </si>
  <si>
    <t>1910</t>
  </si>
  <si>
    <t>M661</t>
  </si>
  <si>
    <t>Weavervale Garden Centre, Winnington Avenue, Northwich (CW8 4EE)</t>
  </si>
  <si>
    <t>YES -Winnington Avenue, Northw</t>
  </si>
  <si>
    <t>1913</t>
  </si>
  <si>
    <t>BLA/28,29,127</t>
  </si>
  <si>
    <t>M668</t>
  </si>
  <si>
    <t>Western Avenue Medical Centre &amp; M Bookmakers, Western Avenue, Blacon, Chester</t>
  </si>
  <si>
    <t>0.942</t>
  </si>
  <si>
    <t>1966</t>
  </si>
  <si>
    <t>Land at 36a Tarvin Road, Boughton</t>
  </si>
  <si>
    <t>1974</t>
  </si>
  <si>
    <t>Land at St Olave Street, Chester</t>
  </si>
  <si>
    <t>1979</t>
  </si>
  <si>
    <t>Land at 51 Upper Northgate Street, Chester</t>
  </si>
  <si>
    <t>1989</t>
  </si>
  <si>
    <t>Land at Barlow Drive, Winsford</t>
  </si>
  <si>
    <t>1993</t>
  </si>
  <si>
    <t>Recreation rooms, Station Road, Little Sutton</t>
  </si>
  <si>
    <t>1999</t>
  </si>
  <si>
    <t>St Marys Centre, St Marys Hill, Chester</t>
  </si>
  <si>
    <t>2005</t>
  </si>
  <si>
    <t>Bridges Road track - Gowy</t>
  </si>
  <si>
    <t>2006</t>
  </si>
  <si>
    <t>GOR/0136</t>
  </si>
  <si>
    <t>Rushtons, Newbridge Road, Ellesmere Port</t>
  </si>
  <si>
    <t>2010</t>
  </si>
  <si>
    <t>WHG/0001 part</t>
  </si>
  <si>
    <t>Sports Complex building, Stanney Lane, Ellesmere Port</t>
  </si>
  <si>
    <t>2014</t>
  </si>
  <si>
    <t>BLA/0139</t>
  </si>
  <si>
    <t>Unit 7 Hartford Way Sealand Industrial Estate Chester</t>
  </si>
  <si>
    <t>CH1 4NT</t>
  </si>
  <si>
    <t>2016</t>
  </si>
  <si>
    <t>CHG/0414</t>
  </si>
  <si>
    <t>2 - 10 Bridge Street Chester</t>
  </si>
  <si>
    <t>2017</t>
  </si>
  <si>
    <t>CHG/0415</t>
  </si>
  <si>
    <t>9 Godstall Lane, Chester</t>
  </si>
  <si>
    <t>2018</t>
  </si>
  <si>
    <t>CHG/0229,0416</t>
  </si>
  <si>
    <t>56-60 Lower Bridge Street Chester</t>
  </si>
  <si>
    <t>CH1 1RU</t>
  </si>
  <si>
    <t>2019</t>
  </si>
  <si>
    <t>CHG/0078,0417</t>
  </si>
  <si>
    <t>National Car Park, Pepper Street, Chester</t>
  </si>
  <si>
    <t>2021</t>
  </si>
  <si>
    <t>CHG/0419</t>
  </si>
  <si>
    <t>75 Bridge Street Row East Bridge Street Chester</t>
  </si>
  <si>
    <t>CH1 1NW</t>
  </si>
  <si>
    <t>2022</t>
  </si>
  <si>
    <t>CHG/0428</t>
  </si>
  <si>
    <t>61 Brook Street, Chester</t>
  </si>
  <si>
    <t>2023</t>
  </si>
  <si>
    <t>CHG/0429,0014</t>
  </si>
  <si>
    <t>85A Brook Street, Chester</t>
  </si>
  <si>
    <t>CH1 3DX</t>
  </si>
  <si>
    <t>2024</t>
  </si>
  <si>
    <t>CHG/0431</t>
  </si>
  <si>
    <t>54 - 56 Northgate Street, Chester</t>
  </si>
  <si>
    <t>CH1 2HT</t>
  </si>
  <si>
    <t>2025</t>
  </si>
  <si>
    <t>GOR/0253,0224</t>
  </si>
  <si>
    <t>Unit 2 Indigo Business Park Indigo Road Ellesmere Port</t>
  </si>
  <si>
    <t>CH65 4AJ</t>
  </si>
  <si>
    <t>0.34</t>
  </si>
  <si>
    <t>2027</t>
  </si>
  <si>
    <t>GOR/0256</t>
  </si>
  <si>
    <t>Store First Ltd Stanney Mill Road Little Stanney Ellesmere Port</t>
  </si>
  <si>
    <t>CH2 4HX</t>
  </si>
  <si>
    <t xml:space="preserve">YES - Venture Point </t>
  </si>
  <si>
    <t>2028</t>
  </si>
  <si>
    <t>MAR/0174</t>
  </si>
  <si>
    <t>Land to rear of 5 New Cheshire Business Park, Wincham Lane, Wincham, Northwich</t>
  </si>
  <si>
    <t>2029</t>
  </si>
  <si>
    <t>NOW/0034</t>
  </si>
  <si>
    <t>21 High Street Northwich</t>
  </si>
  <si>
    <t>CW9 5BY</t>
  </si>
  <si>
    <t>2030</t>
  </si>
  <si>
    <t>SHA/0123</t>
  </si>
  <si>
    <t>Unit 7 469 Manchester Road Lostock Gralam Northwich</t>
  </si>
  <si>
    <t>CW9 7XG</t>
  </si>
  <si>
    <t>2031</t>
  </si>
  <si>
    <t>UPT/0066</t>
  </si>
  <si>
    <t>157 Long Lane, Upton, Chester</t>
  </si>
  <si>
    <t>CH2 1JF</t>
  </si>
  <si>
    <t>2032</t>
  </si>
  <si>
    <t>WIG/0060</t>
  </si>
  <si>
    <t>31 Newall Crescent Winsford Cheshire</t>
  </si>
  <si>
    <t>2033</t>
  </si>
  <si>
    <t>WIT/0097</t>
  </si>
  <si>
    <t>340 Chester Road Little Sutton Ellesmere Port</t>
  </si>
  <si>
    <t>CH66 1NL</t>
  </si>
  <si>
    <t>2034</t>
  </si>
  <si>
    <t>WIW/0056,0060</t>
  </si>
  <si>
    <t>Fords of Winsford Wharton Retail Park Weaver Valley Road Winsford Cheshire</t>
  </si>
  <si>
    <t>CW7 3AL</t>
  </si>
  <si>
    <t>2035</t>
  </si>
  <si>
    <t>WOL/0052</t>
  </si>
  <si>
    <t>Cheshire Oaks Outlet Village Kinsey Road Ellesmere Port</t>
  </si>
  <si>
    <t>CH65 9JJ</t>
  </si>
  <si>
    <t>2036</t>
  </si>
  <si>
    <t>WOV/0142</t>
  </si>
  <si>
    <t>Wheelwash, Leslie Road, Winsford</t>
  </si>
  <si>
    <t>CW7 2RB</t>
  </si>
  <si>
    <t>2046</t>
  </si>
  <si>
    <t>CHG/0421</t>
  </si>
  <si>
    <t>11 Lower Bridge, Chester</t>
  </si>
  <si>
    <t>CH1 1RS</t>
  </si>
  <si>
    <t>2062</t>
  </si>
  <si>
    <t>NOL/0002 part</t>
  </si>
  <si>
    <t>Land to rear of Beaver Industrial Estate, off Manora Road, Northwich</t>
  </si>
  <si>
    <t>2064</t>
  </si>
  <si>
    <t>WOV/0122</t>
  </si>
  <si>
    <t>The Factory, Siddorn Street, Winsford, CW7 2BA</t>
  </si>
  <si>
    <t>CW7 2BA</t>
  </si>
  <si>
    <t>2068</t>
  </si>
  <si>
    <t>Fire and Ambulance Station, Ellesmere Port</t>
  </si>
  <si>
    <t>2069</t>
  </si>
  <si>
    <t>Civic Way Car Park, Ellesmere Port</t>
  </si>
  <si>
    <t>2080</t>
  </si>
  <si>
    <t>DMK/0074</t>
  </si>
  <si>
    <t>Park Farm Marina, Davenham Road, Rudheath, Northwich</t>
  </si>
  <si>
    <t>CW9 7RY</t>
  </si>
  <si>
    <t>2081</t>
  </si>
  <si>
    <t>GOR/0254</t>
  </si>
  <si>
    <t>Chester Motorway Service Area Hapsford Interchange Elton Chester Cheshire</t>
  </si>
  <si>
    <t>CH2 4QZ</t>
  </si>
  <si>
    <t>0.253</t>
  </si>
  <si>
    <t>2082</t>
  </si>
  <si>
    <t>GOR/0257</t>
  </si>
  <si>
    <t>2B Silverdale Park Station Lane Mickle Trafford Chester</t>
  </si>
  <si>
    <t>CH2 4TA</t>
  </si>
  <si>
    <t>0.032</t>
  </si>
  <si>
    <t>2083</t>
  </si>
  <si>
    <t>HAP/0081,0078</t>
  </si>
  <si>
    <t>Land at Bretton Hall Farm, Chester Road, Flintshire</t>
  </si>
  <si>
    <t>CH4 0DF</t>
  </si>
  <si>
    <t>23.716</t>
  </si>
  <si>
    <t>22.57</t>
  </si>
  <si>
    <t>Lowland Fen</t>
  </si>
  <si>
    <t>Initial constraints:
&gt; 10% gross area in Flood Zone 3
&gt; 10% gross area in Green Belt
&lt;10% irreplaceable habitat (lowland fen)</t>
  </si>
  <si>
    <t>2084</t>
  </si>
  <si>
    <t>MAR/0170</t>
  </si>
  <si>
    <t>Shutley Farm Shutley Lane Little Leigh Northwich</t>
  </si>
  <si>
    <t>CW8 4RN</t>
  </si>
  <si>
    <t>0.008</t>
  </si>
  <si>
    <t>2085</t>
  </si>
  <si>
    <t>SAM/0136</t>
  </si>
  <si>
    <t>Land adjoining Capenhurst Station, Capenhurst, Chester</t>
  </si>
  <si>
    <t>0.271</t>
  </si>
  <si>
    <t>2086</t>
  </si>
  <si>
    <t>SAM/0139</t>
  </si>
  <si>
    <t>Urenco UK Ltd Capenhurst Lane Capenhurst Chester</t>
  </si>
  <si>
    <t>0.117</t>
  </si>
  <si>
    <t>2087</t>
  </si>
  <si>
    <t>SAM/0142</t>
  </si>
  <si>
    <t>Seahill Paint Stripping Seahill Farm Seahill Road Saughall Chester Cheshire</t>
  </si>
  <si>
    <t>Saughall And Shotwick Park</t>
  </si>
  <si>
    <t>0.068</t>
  </si>
  <si>
    <t>0.07</t>
  </si>
  <si>
    <t>2088</t>
  </si>
  <si>
    <t>SAN/0154</t>
  </si>
  <si>
    <t>Mouldsworth Hall Smithy Lane Mouldsworth Chester</t>
  </si>
  <si>
    <t>CH3 8AR</t>
  </si>
  <si>
    <t>Mouldsworth</t>
  </si>
  <si>
    <t>0.378</t>
  </si>
  <si>
    <t>2089</t>
  </si>
  <si>
    <t>SAN/0155</t>
  </si>
  <si>
    <t>Laurel Bank, Bushells Lane, Manley, Frodsham</t>
  </si>
  <si>
    <t>WA6 6HX</t>
  </si>
  <si>
    <t>0.258</t>
  </si>
  <si>
    <t>2091</t>
  </si>
  <si>
    <t>SHA/0125</t>
  </si>
  <si>
    <t>Twin Acres Hulme Hall Lane Allostock Northwich</t>
  </si>
  <si>
    <t>WA16 9JN</t>
  </si>
  <si>
    <t>2092</t>
  </si>
  <si>
    <t>SHA/0127</t>
  </si>
  <si>
    <t>Land at Holford Brinefields Holford Northwich</t>
  </si>
  <si>
    <t>2093</t>
  </si>
  <si>
    <t>TAK/0217</t>
  </si>
  <si>
    <t>Land at Yeld Lane, Delamere, Northwich</t>
  </si>
  <si>
    <t>2094</t>
  </si>
  <si>
    <t>TAR/0155</t>
  </si>
  <si>
    <t>Ash House Farm Winsford Road Wettenhall Winsford</t>
  </si>
  <si>
    <t>CW7 4DQ</t>
  </si>
  <si>
    <t>2095</t>
  </si>
  <si>
    <t>TAT/0154</t>
  </si>
  <si>
    <t>The Inn At Huxley Huxley Lane Huxley Chester CH3 9BG</t>
  </si>
  <si>
    <t>CH3 9BG</t>
  </si>
  <si>
    <t>Hargrave And Huxley</t>
  </si>
  <si>
    <t>2096</t>
  </si>
  <si>
    <t>WEC/0162</t>
  </si>
  <si>
    <t>Forest Hill Quarry Chester Road Northwich</t>
  </si>
  <si>
    <t>CW8 2DL</t>
  </si>
  <si>
    <t>15.213</t>
  </si>
  <si>
    <t>Extant planning permission (Other use)</t>
  </si>
  <si>
    <t>2098</t>
  </si>
  <si>
    <t>WEC/0161, 1047</t>
  </si>
  <si>
    <t>Cemex Forest Hill Quarry Chester Road Northwich CW8 2DL</t>
  </si>
  <si>
    <t>9.185</t>
  </si>
  <si>
    <t>2100</t>
  </si>
  <si>
    <t>MAR/0172</t>
  </si>
  <si>
    <t>The Courtyard Hall Lane Wincham Northwich</t>
  </si>
  <si>
    <t>CW9 6DG</t>
  </si>
  <si>
    <t>2101</t>
  </si>
  <si>
    <t>MAL/0171</t>
  </si>
  <si>
    <t>Dairy House, Brassey Contract Road, Edge, Malpas</t>
  </si>
  <si>
    <t>SY14 8LE</t>
  </si>
  <si>
    <t>Nomansheath And District</t>
  </si>
  <si>
    <t>2134</t>
  </si>
  <si>
    <t>SAM/0027-29 par</t>
  </si>
  <si>
    <t>Land between Whitby Lane and Liverpool Road</t>
  </si>
  <si>
    <t>41.56</t>
  </si>
  <si>
    <t>2135</t>
  </si>
  <si>
    <t>Land east of Whitby Lane, Ellesmere Port</t>
  </si>
  <si>
    <t>66.535</t>
  </si>
  <si>
    <t>2148</t>
  </si>
  <si>
    <t>Land at Frodsham Railway station, Frodsham</t>
  </si>
  <si>
    <t>2149</t>
  </si>
  <si>
    <t>Town Hall, High Street, Neston</t>
  </si>
  <si>
    <t>2150</t>
  </si>
  <si>
    <t>Civic Hall, Hinderton Road, Neston</t>
  </si>
  <si>
    <t>2158</t>
  </si>
  <si>
    <t>TAR/0154</t>
  </si>
  <si>
    <t>52-54 High Street Tarporley Cheshire CW6 0AG</t>
  </si>
  <si>
    <t>CW6 0AG</t>
  </si>
  <si>
    <t xml:space="preserve">Below site size/floorspace threshold
Initial constraints:
&lt;10% gross area is Green Belt
</t>
  </si>
  <si>
    <t>2173</t>
  </si>
  <si>
    <t>GOR/0104c-CHECK</t>
  </si>
  <si>
    <t>Encirc - remaining area</t>
  </si>
  <si>
    <t>CH2 4LF</t>
  </si>
  <si>
    <t>3.59</t>
  </si>
  <si>
    <t>2174</t>
  </si>
  <si>
    <t>GOR/0104c</t>
  </si>
  <si>
    <t>8.31</t>
  </si>
  <si>
    <t>YES - Encirc</t>
  </si>
  <si>
    <t>2176</t>
  </si>
  <si>
    <t>GOR/0025 part</t>
  </si>
  <si>
    <t>Land west of Manninings Lane, Chester</t>
  </si>
  <si>
    <t>8.126</t>
  </si>
  <si>
    <t>2177</t>
  </si>
  <si>
    <t>Land at Hough Lane, Marbury Road, Barnton, Northwich</t>
  </si>
  <si>
    <t>65.405</t>
  </si>
  <si>
    <t>2179</t>
  </si>
  <si>
    <t>2185</t>
  </si>
  <si>
    <t>GRB/0081</t>
  </si>
  <si>
    <t>Caldy Valley Retail Park Caldy Valley Road Great Boughton Chester</t>
  </si>
  <si>
    <t>CH3 5QZ</t>
  </si>
  <si>
    <t>2192</t>
  </si>
  <si>
    <t>FRO/0102</t>
  </si>
  <si>
    <t>117A Main Street, Frodsham</t>
  </si>
  <si>
    <t>WA6 7AF</t>
  </si>
  <si>
    <t>2195</t>
  </si>
  <si>
    <t>HAP/0084B</t>
  </si>
  <si>
    <t>Moat Farm, Wrexham Road, Marlston cum Lache, Chester (BNG off-site provision)</t>
  </si>
  <si>
    <t>10.898</t>
  </si>
  <si>
    <t>2201</t>
  </si>
  <si>
    <t>WOV/0144</t>
  </si>
  <si>
    <t>158-160 High Street, Winsford</t>
  </si>
  <si>
    <t>CW7 2AZ</t>
  </si>
  <si>
    <t>2204</t>
  </si>
  <si>
    <t>WOV/0099</t>
  </si>
  <si>
    <t>Excel Granite and Marble Ltd, Bradford Road, Winsford</t>
  </si>
  <si>
    <t>CW7 2PD</t>
  </si>
  <si>
    <t>2209</t>
  </si>
  <si>
    <t>SHA/0128</t>
  </si>
  <si>
    <t>Overflow Car Park, Cheshire Business Centre, Cheshire Avenue, Lostock Gralam</t>
  </si>
  <si>
    <t>2214</t>
  </si>
  <si>
    <t>CHG/0440</t>
  </si>
  <si>
    <t>43 Bridge Street Row East, Bridge Street, Chester</t>
  </si>
  <si>
    <t>2215</t>
  </si>
  <si>
    <t>WEC/0164</t>
  </si>
  <si>
    <t>Fourways Stud, Cheese Hill Lane, Norley, Norhtwich</t>
  </si>
  <si>
    <t>WA6 8LF</t>
  </si>
  <si>
    <t>0.185</t>
  </si>
  <si>
    <t>2216</t>
  </si>
  <si>
    <t>TAT/0163</t>
  </si>
  <si>
    <t>Yew Tree Farm, Newton Lane, Newton by Tattenhall</t>
  </si>
  <si>
    <t>2221</t>
  </si>
  <si>
    <t>CEG/0091a</t>
  </si>
  <si>
    <t>Unit 4, Coronation Road, Ellesmere Port</t>
  </si>
  <si>
    <t>CH65 9AB</t>
  </si>
  <si>
    <t>2226</t>
  </si>
  <si>
    <t>WIG/0062</t>
  </si>
  <si>
    <t>Weaver Vale Housing Trust Depot, Road Three, Winsford</t>
  </si>
  <si>
    <t>2229</t>
  </si>
  <si>
    <t>CHG/0372B</t>
  </si>
  <si>
    <t>20 Bridge Street Row West, 10 Commonhall Street, Chester</t>
  </si>
  <si>
    <t>2232</t>
  </si>
  <si>
    <t>WOV/0145</t>
  </si>
  <si>
    <t>Astbury House, Bradford Road, Winsford</t>
  </si>
  <si>
    <t>CW7 2PA</t>
  </si>
  <si>
    <t>2243</t>
  </si>
  <si>
    <t>Kinderon Lodge, Middlewich</t>
  </si>
  <si>
    <t>2246</t>
  </si>
  <si>
    <t>Elgan Edwards Building, 67 Liverpool Road, Chester</t>
  </si>
  <si>
    <t>2250</t>
  </si>
  <si>
    <t>BLA/0143</t>
  </si>
  <si>
    <t>Unit 8 Hartford Way, Chester</t>
  </si>
  <si>
    <t>2251</t>
  </si>
  <si>
    <t>SHA/0130</t>
  </si>
  <si>
    <t>CRJ Services Ltd Compost Recycling Plant, Brook House Farm, London Road, Allostock, Northwich</t>
  </si>
  <si>
    <t>2253</t>
  </si>
  <si>
    <t>TAR/0095A</t>
  </si>
  <si>
    <t>Wood Cottage Farm, Longstone Lane,Little Budworth, Tarporley</t>
  </si>
  <si>
    <t>CW6 9ET</t>
  </si>
  <si>
    <t>2256</t>
  </si>
  <si>
    <t>WIW/0055</t>
  </si>
  <si>
    <t>Higham andHigham Cartridge People, Road One, Winsford</t>
  </si>
  <si>
    <t>CW7 3QA</t>
  </si>
  <si>
    <t>2259</t>
  </si>
  <si>
    <t>NOW/0101</t>
  </si>
  <si>
    <t>Genesys Court Denton Drive Northwich Cheshire</t>
  </si>
  <si>
    <t>CW9 7LR</t>
  </si>
  <si>
    <t>2261</t>
  </si>
  <si>
    <t>WIW/0063</t>
  </si>
  <si>
    <t>MC", Road Five, Winsford</t>
  </si>
  <si>
    <t>CW7 3RB</t>
  </si>
  <si>
    <t>2262</t>
  </si>
  <si>
    <t>SHA/0131</t>
  </si>
  <si>
    <t>FP McCann Ltd, Byley Road, Byley, Northwich</t>
  </si>
  <si>
    <t>CW10 9RJ</t>
  </si>
  <si>
    <t>2263</t>
  </si>
  <si>
    <t>NET/0039</t>
  </si>
  <si>
    <t>The Hangars, Airfield Way, Hooton, Ellesmere Port</t>
  </si>
  <si>
    <t>CH65 1BQ</t>
  </si>
  <si>
    <t>2266</t>
  </si>
  <si>
    <t>SHA/0091</t>
  </si>
  <si>
    <t>Holford Gas Storage Byley Lane Byley Northwich</t>
  </si>
  <si>
    <t>CW10 9NL</t>
  </si>
  <si>
    <t>2276</t>
  </si>
  <si>
    <t>BLA/0144</t>
  </si>
  <si>
    <t>Octavian House, Sovereign Way, Chester</t>
  </si>
  <si>
    <t>CH1 4QL</t>
  </si>
  <si>
    <t>2277</t>
  </si>
  <si>
    <t>BLA/0113</t>
  </si>
  <si>
    <t>!Audacious Church, Sovereign Way, Chester</t>
  </si>
  <si>
    <t>CH1 4QJ</t>
  </si>
  <si>
    <t>2279</t>
  </si>
  <si>
    <t>RUD/0044</t>
  </si>
  <si>
    <t>Units 4 and 5 The Access Bank UK Ltd, Royal Court, Gadbrook Park, Rudheath, Northwich</t>
  </si>
  <si>
    <t>CW9 7UT</t>
  </si>
  <si>
    <t>2282</t>
  </si>
  <si>
    <t>WIG/0064</t>
  </si>
  <si>
    <t>Reflect Plc, Unit 11A Road One, Winsford</t>
  </si>
  <si>
    <t>CW7 3QQ</t>
  </si>
  <si>
    <t>2286</t>
  </si>
  <si>
    <t>CEG/0029A</t>
  </si>
  <si>
    <t>Gas Works, Cromwell Road, Ellesmere Port</t>
  </si>
  <si>
    <t>YES -New Bridge Road Area (inc</t>
  </si>
  <si>
    <t>2287</t>
  </si>
  <si>
    <t>FAR/0124</t>
  </si>
  <si>
    <t>Monument Place, Chester Road, Churton by Farndon, Chester</t>
  </si>
  <si>
    <t>CH3 6DN</t>
  </si>
  <si>
    <t>2289</t>
  </si>
  <si>
    <t>WOL/0050</t>
  </si>
  <si>
    <t>Unit C12 Stanlaw Abbey Business Centre Dover Drive Ellesmere Port CH65 9BF</t>
  </si>
  <si>
    <t>CH65 9BF</t>
  </si>
  <si>
    <t>Stanlaw Abbey Business C</t>
  </si>
  <si>
    <t>2295</t>
  </si>
  <si>
    <t>CHH/0138c</t>
  </si>
  <si>
    <t>Land at Dodleston Manor, Dodleston Lane, Pulford, Chester</t>
  </si>
  <si>
    <t>0.053</t>
  </si>
  <si>
    <t>2297</t>
  </si>
  <si>
    <t>SAM/0145</t>
  </si>
  <si>
    <t>Urenco UK Ltd, Capenhurst lane, Capenhurst</t>
  </si>
  <si>
    <t>2299</t>
  </si>
  <si>
    <t>CHH/0143</t>
  </si>
  <si>
    <t>Former Kennels, Eaton Estate, Eccleston</t>
  </si>
  <si>
    <t>CH4 9JG</t>
  </si>
  <si>
    <t>2303</t>
  </si>
  <si>
    <t>RUD/0045</t>
  </si>
  <si>
    <t>Osborne Court, Gadbrook Park, Rudheath, Northwich</t>
  </si>
  <si>
    <t>CW9 7UE</t>
  </si>
  <si>
    <t>2306</t>
  </si>
  <si>
    <t>SAM/0146</t>
  </si>
  <si>
    <t>Buildings C15, C16 and C17, Urenco UK Ltd,Capenhurst Lane, Capenhurst, Chester</t>
  </si>
  <si>
    <t>1.347</t>
  </si>
  <si>
    <t>2307</t>
  </si>
  <si>
    <t>RUD/0046</t>
  </si>
  <si>
    <t>Nursery, Gadbrook Road, Rudheath, Northwich</t>
  </si>
  <si>
    <t>Rudheath WArd</t>
  </si>
  <si>
    <t>2336</t>
  </si>
  <si>
    <t>GOR/0200Plot9d</t>
  </si>
  <si>
    <t>Protos Plot 9d</t>
  </si>
  <si>
    <t>OTHER (ENERGY/WASTE)</t>
  </si>
  <si>
    <t>0.81</t>
  </si>
  <si>
    <t>Protos (operational)</t>
  </si>
  <si>
    <t>2337</t>
  </si>
  <si>
    <t>GOR/0200Plot9e</t>
  </si>
  <si>
    <t>Protos Plot 9e</t>
  </si>
  <si>
    <t>1.32</t>
  </si>
  <si>
    <t>2338</t>
  </si>
  <si>
    <t>GOR/0200Plot9F</t>
  </si>
  <si>
    <t>Protos Plot 9f</t>
  </si>
  <si>
    <t>2339</t>
  </si>
  <si>
    <t>WHI/0009a</t>
  </si>
  <si>
    <t>Cheshire Oaks Area 5C (West), Lloyd Drive, Ellesmere Port</t>
  </si>
  <si>
    <t>1326(1327)</t>
  </si>
  <si>
    <t>TAT/0080</t>
  </si>
  <si>
    <t>M130</t>
  </si>
  <si>
    <t>Beeston Reclamation Yard, Beeston Station and coal yard, Whitchurch Road, Beeston</t>
  </si>
  <si>
    <t>1923(0887)</t>
  </si>
  <si>
    <t>M348</t>
  </si>
  <si>
    <t>1929(0505)</t>
  </si>
  <si>
    <t>Cedar House, Chester Zoo, Caughall Road, Upton, Chester</t>
  </si>
  <si>
    <t>CH2 1LH</t>
  </si>
  <si>
    <t>1956(1469)</t>
  </si>
  <si>
    <t>SAN/0079,0156</t>
  </si>
  <si>
    <t>Council Yard, Junction 14, M56, Hapsford</t>
  </si>
  <si>
    <t>1.861</t>
  </si>
  <si>
    <t>1957(1424)</t>
  </si>
  <si>
    <t>Land at Stanthorne, east of Road Three, Middlewich Road, Winsford</t>
  </si>
  <si>
    <t>1958(1407)</t>
  </si>
  <si>
    <t>Frodsham Solar - Opportunity Areas around Protos East</t>
  </si>
  <si>
    <t>323.423</t>
  </si>
  <si>
    <t>112.45</t>
  </si>
  <si>
    <t>Adjacent to Coastal Saltmarsh</t>
  </si>
  <si>
    <t>13.7782577003479</t>
  </si>
  <si>
    <t>2.02</t>
  </si>
  <si>
    <t>Initial constraints:
&gt; 10% gross area in Flood Zone 3
&gt; 10% gross area in Green Belt
&lt;10% SSSI
&lt;10% protected local green space</t>
  </si>
  <si>
    <t>2242 (1380)</t>
  </si>
  <si>
    <t>25.52</t>
  </si>
  <si>
    <t>Initial constraints:
&gt; 10% gross area Irreplaceable Habitat (Ancient woodland)
&gt; 10% gross area in Green Belt</t>
  </si>
  <si>
    <t>2244 (0857)</t>
  </si>
  <si>
    <t>NOW/0083B</t>
  </si>
  <si>
    <t>Land at Leicester Street, Old Warrington Road, Northwich</t>
  </si>
  <si>
    <t>0064</t>
  </si>
  <si>
    <t>TAT/0112</t>
  </si>
  <si>
    <t>Land at Chester Road, Gatesheath, Tattenhall</t>
  </si>
  <si>
    <t>Meets size threshold? (Y/N)</t>
  </si>
  <si>
    <t>Green Belt (%)</t>
  </si>
  <si>
    <t>Flood zone 3 (%)</t>
  </si>
  <si>
    <t>Irreplaceable Habitat (%)</t>
  </si>
  <si>
    <t>Registered Park and Garden (Y/N)</t>
  </si>
  <si>
    <t>Registered Battlefield</t>
  </si>
  <si>
    <t>SSSI (%)</t>
  </si>
  <si>
    <t>Protected local greenspace neighbourhood plan (%)</t>
  </si>
  <si>
    <t>Established Employment Area</t>
  </si>
  <si>
    <t>Adjacent 100m of an established employment area</t>
  </si>
  <si>
    <t>Employment land supply 2025 (allocations and planning permissions)</t>
  </si>
  <si>
    <t>Stage One Update Outcome June 2025</t>
  </si>
  <si>
    <t>Employment plot density</t>
  </si>
  <si>
    <t xml:space="preserve">Employment type (use class)
</t>
  </si>
  <si>
    <t>Estimated employment Floorspace (sqm)</t>
  </si>
  <si>
    <t>Town centre (Y/N)</t>
  </si>
  <si>
    <t>Update reference</t>
  </si>
  <si>
    <t>Adjacent settlement (100m)</t>
  </si>
  <si>
    <t>Neighbourhood Plan Area</t>
  </si>
  <si>
    <t>Ward</t>
  </si>
  <si>
    <t>Local Plan settlement</t>
  </si>
  <si>
    <t>Proposed Use</t>
  </si>
  <si>
    <t>Inc. Emp on mixed use sites (Y/N)</t>
  </si>
  <si>
    <t>Green belt area (ha)</t>
  </si>
  <si>
    <t>Flood zone 3 area (ha)</t>
  </si>
  <si>
    <t>SSSI</t>
  </si>
  <si>
    <t>Protected Local Greenspace</t>
  </si>
  <si>
    <t>SSSI Area (ha)</t>
  </si>
  <si>
    <t>Protected Local Greenspace (Y/N)</t>
  </si>
  <si>
    <t>Area of protected local greenspace (Ha)</t>
  </si>
  <si>
    <t>Local plan settlement</t>
  </si>
  <si>
    <t>Site Area (ha)</t>
  </si>
  <si>
    <t>Site Area (Ha)</t>
  </si>
  <si>
    <t>Green Belt (Y/N)</t>
  </si>
  <si>
    <t>Green Belt area (ha)</t>
  </si>
  <si>
    <t>Meet size threshold (Y/N)</t>
  </si>
  <si>
    <t>Flood zone 3 (Y/N)</t>
  </si>
  <si>
    <t>Irreplaceable habitat type</t>
  </si>
  <si>
    <t>Irreplaceable habitat area (ha)</t>
  </si>
  <si>
    <t>Irreplaceable habitat (%)</t>
  </si>
  <si>
    <t>SSSI (ha)</t>
  </si>
  <si>
    <t>Protected Local Greenspace (ha)</t>
  </si>
  <si>
    <t>Protected Local Grenespace (%)</t>
  </si>
  <si>
    <t>Established employment area</t>
  </si>
  <si>
    <t>Adjacent an established employment area (100m)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</si>
</sst>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0"/>
      <name val="Arial"/>
      <family val="2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2" fontId="1" fillId="2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9" fontId="1" fillId="2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2" fontId="1" fillId="2" borderId="0" xfId="0" applyNumberFormat="1" applyFont="1" applyFill="1" applyAlignment="1">
      <alignment horizontal="left" vertical="center" wrapText="1"/>
    </xf>
    <xf numFmtId="9" fontId="1" fillId="2" borderId="0" xfId="0" applyNumberFormat="1" applyFont="1" applyFill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/>
    </xf>
    <xf numFmtId="2" fontId="2" fillId="0" borderId="0" xfId="0" applyNumberFormat="1" applyFont="1" applyAlignment="1">
      <alignment horizontal="left"/>
    </xf>
    <xf numFmtId="9" fontId="2" fillId="0" borderId="0" xfId="0" applyNumberFormat="1" applyFont="1" applyAlignment="1">
      <alignment horizontal="left"/>
    </xf>
    <xf numFmtId="2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2" fontId="2" fillId="0" borderId="0" xfId="0" applyNumberFormat="1" applyFont="1" applyAlignment="1">
      <alignment horizontal="left" vertical="center"/>
    </xf>
    <xf numFmtId="1" fontId="2" fillId="0" borderId="0" xfId="0" applyNumberFormat="1" applyFont="1" applyAlignment="1">
      <alignment horizontal="left" vertical="top" wrapText="1"/>
    </xf>
    <xf numFmtId="1" fontId="2" fillId="0" borderId="0" xfId="0" applyNumberFormat="1" applyFont="1" applyAlignment="1">
      <alignment horizontal="left"/>
    </xf>
    <xf numFmtId="1" fontId="2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2" fillId="0" borderId="0" xfId="0" applyFont="1"/>
    <xf numFmtId="2" fontId="2" fillId="0" borderId="0" xfId="0" applyNumberFormat="1" applyFont="1" applyAlignment="1">
      <alignment horizontal="center"/>
    </xf>
    <xf numFmtId="9" fontId="2" fillId="0" borderId="0" xfId="0" applyNumberFormat="1" applyFont="1"/>
    <xf numFmtId="0" fontId="2" fillId="0" borderId="0" xfId="0" applyFont="1" applyAlignment="1">
      <alignment horizontal="center" vertical="center"/>
    </xf>
    <xf numFmtId="164" fontId="0" fillId="0" borderId="0" xfId="0" applyNumberFormat="1"/>
    <xf numFmtId="9" fontId="0" fillId="0" borderId="0" xfId="0" applyNumberFormat="1"/>
  </cellXfs>
  <cellStyles count="1">
    <cellStyle name="Normal" xfId="0" builtinId="0"/>
  </cellStyles>
  <dxfs count="1"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3EE2D-AA2C-4852-85DA-51FDACD3A25F}">
  <dimension ref="A1:AS635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I17" sqref="I17"/>
    </sheetView>
  </sheetViews>
  <sheetFormatPr defaultRowHeight="15" x14ac:dyDescent="0.25"/>
  <cols>
    <col min="1" max="1" width="10.7109375" style="10" bestFit="1" customWidth="1"/>
    <col min="2" max="2" width="18" style="10" customWidth="1"/>
    <col min="3" max="3" width="8.28515625" style="10" hidden="1" customWidth="1"/>
    <col min="4" max="4" width="48.7109375" style="10" customWidth="1"/>
    <col min="5" max="5" width="8.42578125" style="10" customWidth="1"/>
    <col min="6" max="6" width="8" style="10" customWidth="1"/>
    <col min="7" max="7" width="10.42578125" style="10" customWidth="1"/>
    <col min="8" max="8" width="14.42578125" style="10" customWidth="1"/>
    <col min="9" max="9" width="15.7109375" style="10" customWidth="1"/>
    <col min="10" max="10" width="12" style="10" customWidth="1"/>
    <col min="11" max="11" width="18.28515625" style="10" customWidth="1"/>
    <col min="12" max="12" width="22.5703125" style="10" customWidth="1"/>
    <col min="13" max="13" width="27" style="10" customWidth="1"/>
    <col min="14" max="14" width="12.28515625" style="10" customWidth="1"/>
    <col min="15" max="15" width="11.140625" style="11" customWidth="1"/>
    <col min="16" max="16" width="22.140625" style="10" customWidth="1"/>
    <col min="17" max="17" width="30.85546875" style="10" customWidth="1"/>
    <col min="18" max="18" width="13.42578125" style="10" customWidth="1"/>
    <col min="19" max="19" width="14.42578125" style="10" hidden="1" customWidth="1"/>
    <col min="20" max="20" width="10.28515625" style="12" customWidth="1"/>
    <col min="21" max="21" width="15.7109375" style="10" customWidth="1"/>
    <col min="22" max="22" width="14.85546875" style="10" customWidth="1"/>
    <col min="23" max="23" width="11.28515625" style="12" customWidth="1"/>
    <col min="24" max="24" width="15" style="10" customWidth="1"/>
    <col min="25" max="25" width="17.5703125" style="10" customWidth="1"/>
    <col min="26" max="26" width="11.7109375" style="10" hidden="1" customWidth="1"/>
    <col min="27" max="27" width="16" style="12" customWidth="1"/>
    <col min="28" max="28" width="20.5703125" style="10" customWidth="1"/>
    <col min="29" max="30" width="15.42578125" style="10" customWidth="1"/>
    <col min="31" max="31" width="16.7109375" style="10" customWidth="1"/>
    <col min="32" max="32" width="12" style="12" customWidth="1"/>
    <col min="33" max="33" width="27.42578125" style="10" hidden="1" customWidth="1"/>
    <col min="34" max="34" width="18.85546875" style="10" hidden="1" customWidth="1"/>
    <col min="35" max="35" width="24.140625" style="12" customWidth="1"/>
    <col min="36" max="36" width="38.42578125" style="10" customWidth="1"/>
    <col min="37" max="37" width="30.85546875" style="10" bestFit="1" customWidth="1"/>
    <col min="38" max="38" width="21.7109375" style="10" customWidth="1"/>
    <col min="39" max="39" width="16.42578125" style="10" bestFit="1" customWidth="1"/>
    <col min="40" max="41" width="15.42578125" style="14" customWidth="1"/>
    <col min="42" max="42" width="17.42578125" style="14" bestFit="1" customWidth="1"/>
    <col min="43" max="43" width="16.140625" style="14" bestFit="1" customWidth="1"/>
    <col min="44" max="44" width="15.42578125" style="14" customWidth="1"/>
    <col min="45" max="45" width="55" style="1" customWidth="1"/>
    <col min="46" max="16384" width="9.140625" style="10"/>
  </cols>
  <sheetData>
    <row r="1" spans="1:45" s="9" customFormat="1" ht="60" x14ac:dyDescent="0.2">
      <c r="A1" s="6" t="s">
        <v>2386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2389</v>
      </c>
      <c r="I1" s="6" t="s">
        <v>6</v>
      </c>
      <c r="J1" s="6" t="s">
        <v>7</v>
      </c>
      <c r="K1" s="6" t="s">
        <v>2390</v>
      </c>
      <c r="L1" s="6" t="s">
        <v>2387</v>
      </c>
      <c r="M1" s="6" t="s">
        <v>2388</v>
      </c>
      <c r="N1" s="6" t="s">
        <v>8</v>
      </c>
      <c r="O1" s="7" t="s">
        <v>2402</v>
      </c>
      <c r="P1" s="6" t="s">
        <v>9</v>
      </c>
      <c r="Q1" s="6" t="s">
        <v>2391</v>
      </c>
      <c r="R1" s="6" t="s">
        <v>2392</v>
      </c>
      <c r="S1" s="6" t="s">
        <v>2393</v>
      </c>
      <c r="T1" s="8" t="s">
        <v>2371</v>
      </c>
      <c r="U1" s="6" t="s">
        <v>2370</v>
      </c>
      <c r="V1" s="6" t="s">
        <v>2394</v>
      </c>
      <c r="W1" s="8" t="s">
        <v>2372</v>
      </c>
      <c r="X1" s="6" t="s">
        <v>11</v>
      </c>
      <c r="Y1" s="6" t="s">
        <v>12</v>
      </c>
      <c r="Z1" s="6" t="s">
        <v>13</v>
      </c>
      <c r="AA1" s="8" t="s">
        <v>2373</v>
      </c>
      <c r="AB1" s="6" t="s">
        <v>2374</v>
      </c>
      <c r="AC1" s="6" t="s">
        <v>2375</v>
      </c>
      <c r="AD1" s="6" t="s">
        <v>2395</v>
      </c>
      <c r="AE1" s="6" t="s">
        <v>2397</v>
      </c>
      <c r="AF1" s="8" t="s">
        <v>2376</v>
      </c>
      <c r="AG1" s="6" t="s">
        <v>2398</v>
      </c>
      <c r="AH1" s="6" t="s">
        <v>2399</v>
      </c>
      <c r="AI1" s="8" t="s">
        <v>2377</v>
      </c>
      <c r="AJ1" s="6" t="s">
        <v>2378</v>
      </c>
      <c r="AK1" s="6" t="s">
        <v>2379</v>
      </c>
      <c r="AL1" s="6" t="s">
        <v>2380</v>
      </c>
      <c r="AM1" s="6" t="s">
        <v>2385</v>
      </c>
      <c r="AN1" s="7" t="s">
        <v>14</v>
      </c>
      <c r="AO1" s="6" t="s">
        <v>15</v>
      </c>
      <c r="AP1" s="6" t="s">
        <v>2383</v>
      </c>
      <c r="AQ1" s="6" t="s">
        <v>2382</v>
      </c>
      <c r="AR1" s="6" t="s">
        <v>2384</v>
      </c>
      <c r="AS1" s="6" t="s">
        <v>2381</v>
      </c>
    </row>
    <row r="2" spans="1:45" x14ac:dyDescent="0.25">
      <c r="A2" s="10" t="s">
        <v>26</v>
      </c>
      <c r="B2" s="10" t="s">
        <v>27</v>
      </c>
      <c r="D2" s="10" t="s">
        <v>28</v>
      </c>
      <c r="E2" s="10">
        <v>349690</v>
      </c>
      <c r="F2" s="10">
        <v>355817</v>
      </c>
      <c r="G2" s="10" t="s">
        <v>29</v>
      </c>
      <c r="H2" s="10" t="s">
        <v>17</v>
      </c>
      <c r="I2" s="10" t="s">
        <v>18</v>
      </c>
      <c r="J2" s="10" t="s">
        <v>19</v>
      </c>
      <c r="K2" s="10" t="s">
        <v>19</v>
      </c>
      <c r="M2" s="10" t="s">
        <v>18</v>
      </c>
      <c r="N2" s="10" t="s">
        <v>25</v>
      </c>
      <c r="O2" s="11">
        <v>1.5987309999999999</v>
      </c>
      <c r="P2" s="10" t="s">
        <v>30</v>
      </c>
      <c r="Q2" s="10" t="s">
        <v>31</v>
      </c>
      <c r="T2" s="12">
        <f t="shared" ref="T2:T65" si="0">SUM(S2/O2)</f>
        <v>0</v>
      </c>
      <c r="U2" s="10" t="s">
        <v>33</v>
      </c>
      <c r="W2" s="12">
        <f t="shared" ref="W2:W65" si="1">SUM(V2/O2)</f>
        <v>0</v>
      </c>
      <c r="AA2" s="12">
        <f t="shared" ref="AA2:AA65" si="2">SUM(Z2/O2)</f>
        <v>0</v>
      </c>
      <c r="AF2" s="12">
        <f t="shared" ref="AF2:AF65" si="3">SUM(AE2/O2)</f>
        <v>0</v>
      </c>
      <c r="AI2" s="12">
        <f t="shared" ref="AI2:AI65" si="4">SUM(AH2/O2)</f>
        <v>0</v>
      </c>
      <c r="AN2" s="10">
        <v>1</v>
      </c>
      <c r="AO2" s="13">
        <f t="shared" ref="AO2:AO65" si="5">O2*AN2</f>
        <v>1.5987309999999999</v>
      </c>
      <c r="AP2" s="14" t="s">
        <v>34</v>
      </c>
      <c r="AQ2" s="15">
        <v>0.4</v>
      </c>
      <c r="AR2" s="16">
        <f>(AO2*10000)*AQ2</f>
        <v>6394.924</v>
      </c>
      <c r="AS2" s="2" t="s">
        <v>35</v>
      </c>
    </row>
    <row r="3" spans="1:45" x14ac:dyDescent="0.25">
      <c r="A3" s="10" t="s">
        <v>36</v>
      </c>
      <c r="B3" s="10" t="s">
        <v>37</v>
      </c>
      <c r="D3" s="10" t="s">
        <v>38</v>
      </c>
      <c r="E3" s="10">
        <v>346042</v>
      </c>
      <c r="F3" s="10">
        <v>358671</v>
      </c>
      <c r="H3" s="10" t="s">
        <v>17</v>
      </c>
      <c r="I3" s="10" t="s">
        <v>39</v>
      </c>
      <c r="J3" s="10" t="s">
        <v>19</v>
      </c>
      <c r="K3" s="10" t="s">
        <v>19</v>
      </c>
      <c r="N3" s="10" t="s">
        <v>25</v>
      </c>
      <c r="O3" s="11">
        <v>1.4284060000000001</v>
      </c>
      <c r="P3" s="10" t="s">
        <v>30</v>
      </c>
      <c r="Q3" s="10" t="s">
        <v>40</v>
      </c>
      <c r="R3" s="10" t="s">
        <v>41</v>
      </c>
      <c r="T3" s="12">
        <f t="shared" si="0"/>
        <v>0</v>
      </c>
      <c r="U3" s="10" t="s">
        <v>33</v>
      </c>
      <c r="W3" s="12">
        <f t="shared" si="1"/>
        <v>0</v>
      </c>
      <c r="AA3" s="12">
        <f t="shared" si="2"/>
        <v>0</v>
      </c>
      <c r="AF3" s="12">
        <f t="shared" si="3"/>
        <v>0</v>
      </c>
      <c r="AI3" s="12">
        <f t="shared" si="4"/>
        <v>0</v>
      </c>
      <c r="AN3" s="14">
        <v>0.5</v>
      </c>
      <c r="AO3" s="15">
        <f t="shared" si="5"/>
        <v>0.71420300000000003</v>
      </c>
      <c r="AP3" s="14" t="s">
        <v>34</v>
      </c>
      <c r="AQ3" s="15">
        <v>0.4</v>
      </c>
      <c r="AR3" s="16">
        <f>(AO3*10000)*AQ3</f>
        <v>2856.8120000000004</v>
      </c>
      <c r="AS3" s="2" t="s">
        <v>42</v>
      </c>
    </row>
    <row r="4" spans="1:45" x14ac:dyDescent="0.25">
      <c r="A4" s="10" t="s">
        <v>61</v>
      </c>
      <c r="B4" s="10" t="s">
        <v>62</v>
      </c>
      <c r="D4" s="10" t="s">
        <v>63</v>
      </c>
      <c r="E4" s="10">
        <v>349585</v>
      </c>
      <c r="F4" s="10">
        <v>349341</v>
      </c>
      <c r="G4" s="10" t="s">
        <v>64</v>
      </c>
      <c r="H4" s="10" t="s">
        <v>46</v>
      </c>
      <c r="I4" s="10" t="s">
        <v>57</v>
      </c>
      <c r="J4" s="10" t="s">
        <v>19</v>
      </c>
      <c r="K4" s="10" t="s">
        <v>19</v>
      </c>
      <c r="M4" s="10" t="s">
        <v>57</v>
      </c>
      <c r="N4" s="10" t="s">
        <v>25</v>
      </c>
      <c r="O4" s="11">
        <v>0.15229699999999999</v>
      </c>
      <c r="P4" s="10" t="s">
        <v>30</v>
      </c>
      <c r="Q4" s="10" t="s">
        <v>31</v>
      </c>
      <c r="T4" s="12">
        <f t="shared" si="0"/>
        <v>0</v>
      </c>
      <c r="U4" s="10" t="s">
        <v>32</v>
      </c>
      <c r="W4" s="12">
        <f t="shared" si="1"/>
        <v>0</v>
      </c>
      <c r="AA4" s="12">
        <f t="shared" si="2"/>
        <v>0</v>
      </c>
      <c r="AF4" s="12">
        <f t="shared" si="3"/>
        <v>0</v>
      </c>
      <c r="AI4" s="12">
        <f t="shared" si="4"/>
        <v>0</v>
      </c>
      <c r="AJ4" s="10" t="s">
        <v>65</v>
      </c>
      <c r="AN4" s="10">
        <v>1</v>
      </c>
      <c r="AO4" s="13">
        <f t="shared" si="5"/>
        <v>0.15229699999999999</v>
      </c>
      <c r="AP4" s="10" t="s">
        <v>23</v>
      </c>
      <c r="AQ4" s="10"/>
      <c r="AR4" s="16"/>
      <c r="AS4" s="2" t="s">
        <v>66</v>
      </c>
    </row>
    <row r="5" spans="1:45" x14ac:dyDescent="0.25">
      <c r="A5" s="10" t="s">
        <v>67</v>
      </c>
      <c r="B5" s="10" t="s">
        <v>45</v>
      </c>
      <c r="D5" s="10" t="s">
        <v>68</v>
      </c>
      <c r="E5" s="10">
        <v>349593</v>
      </c>
      <c r="F5" s="10">
        <v>349293</v>
      </c>
      <c r="G5" s="10" t="s">
        <v>64</v>
      </c>
      <c r="H5" s="10" t="s">
        <v>46</v>
      </c>
      <c r="I5" s="10" t="s">
        <v>57</v>
      </c>
      <c r="J5" s="10" t="s">
        <v>19</v>
      </c>
      <c r="K5" s="10" t="s">
        <v>19</v>
      </c>
      <c r="M5" s="10" t="s">
        <v>57</v>
      </c>
      <c r="N5" s="10" t="s">
        <v>25</v>
      </c>
      <c r="O5" s="11">
        <v>0.21780099999999999</v>
      </c>
      <c r="P5" s="10" t="s">
        <v>30</v>
      </c>
      <c r="Q5" s="10" t="s">
        <v>31</v>
      </c>
      <c r="T5" s="12">
        <f t="shared" si="0"/>
        <v>0</v>
      </c>
      <c r="U5" s="10" t="s">
        <v>32</v>
      </c>
      <c r="W5" s="12">
        <f t="shared" si="1"/>
        <v>0</v>
      </c>
      <c r="AA5" s="12">
        <f t="shared" si="2"/>
        <v>0</v>
      </c>
      <c r="AF5" s="12">
        <f t="shared" si="3"/>
        <v>0</v>
      </c>
      <c r="AI5" s="12">
        <f t="shared" si="4"/>
        <v>0</v>
      </c>
      <c r="AJ5" s="10" t="s">
        <v>65</v>
      </c>
      <c r="AN5" s="10">
        <v>1</v>
      </c>
      <c r="AO5" s="13">
        <f t="shared" si="5"/>
        <v>0.21780099999999999</v>
      </c>
      <c r="AP5" s="10" t="s">
        <v>23</v>
      </c>
      <c r="AQ5" s="10"/>
      <c r="AR5" s="16"/>
      <c r="AS5" s="2" t="s">
        <v>66</v>
      </c>
    </row>
    <row r="6" spans="1:45" x14ac:dyDescent="0.25">
      <c r="A6" s="10" t="s">
        <v>69</v>
      </c>
      <c r="B6" s="10" t="s">
        <v>70</v>
      </c>
      <c r="C6" s="10" t="s">
        <v>71</v>
      </c>
      <c r="D6" s="10" t="s">
        <v>72</v>
      </c>
      <c r="E6" s="10">
        <v>349558</v>
      </c>
      <c r="F6" s="10">
        <v>349120</v>
      </c>
      <c r="H6" s="10" t="s">
        <v>46</v>
      </c>
      <c r="I6" s="10" t="s">
        <v>57</v>
      </c>
      <c r="J6" s="10" t="s">
        <v>19</v>
      </c>
      <c r="K6" s="10" t="s">
        <v>19</v>
      </c>
      <c r="M6" s="10" t="s">
        <v>57</v>
      </c>
      <c r="N6" s="10" t="s">
        <v>43</v>
      </c>
      <c r="O6" s="11">
        <v>2.6829369999999999</v>
      </c>
      <c r="P6" s="10" t="s">
        <v>21</v>
      </c>
      <c r="Q6" s="10" t="s">
        <v>31</v>
      </c>
      <c r="T6" s="12">
        <f t="shared" si="0"/>
        <v>0</v>
      </c>
      <c r="U6" s="10" t="s">
        <v>33</v>
      </c>
      <c r="W6" s="12">
        <f t="shared" si="1"/>
        <v>0</v>
      </c>
      <c r="AA6" s="12">
        <f t="shared" si="2"/>
        <v>0</v>
      </c>
      <c r="AF6" s="12">
        <f t="shared" si="3"/>
        <v>0</v>
      </c>
      <c r="AI6" s="12">
        <f t="shared" si="4"/>
        <v>0</v>
      </c>
      <c r="AJ6" s="10" t="s">
        <v>65</v>
      </c>
      <c r="AL6" s="10" t="s">
        <v>33</v>
      </c>
      <c r="AN6" s="10">
        <v>1</v>
      </c>
      <c r="AO6" s="13">
        <f t="shared" si="5"/>
        <v>2.6829369999999999</v>
      </c>
      <c r="AP6" s="10" t="s">
        <v>23</v>
      </c>
      <c r="AQ6" s="10"/>
      <c r="AR6" s="16"/>
      <c r="AS6" s="2" t="s">
        <v>73</v>
      </c>
    </row>
    <row r="7" spans="1:45" x14ac:dyDescent="0.25">
      <c r="A7" s="10" t="s">
        <v>74</v>
      </c>
      <c r="B7" s="10" t="s">
        <v>75</v>
      </c>
      <c r="D7" s="10" t="s">
        <v>76</v>
      </c>
      <c r="E7" s="10">
        <v>351534</v>
      </c>
      <c r="F7" s="10">
        <v>347548</v>
      </c>
      <c r="G7" s="10" t="s">
        <v>56</v>
      </c>
      <c r="H7" s="10" t="s">
        <v>46</v>
      </c>
      <c r="I7" s="10" t="s">
        <v>57</v>
      </c>
      <c r="J7" s="10" t="s">
        <v>19</v>
      </c>
      <c r="K7" s="10" t="s">
        <v>19</v>
      </c>
      <c r="M7" s="10" t="s">
        <v>57</v>
      </c>
      <c r="N7" s="10" t="s">
        <v>43</v>
      </c>
      <c r="O7" s="11">
        <v>0.259963</v>
      </c>
      <c r="P7" s="10" t="s">
        <v>21</v>
      </c>
      <c r="Q7" s="10" t="s">
        <v>31</v>
      </c>
      <c r="T7" s="12">
        <f t="shared" si="0"/>
        <v>0</v>
      </c>
      <c r="U7" s="10" t="s">
        <v>33</v>
      </c>
      <c r="W7" s="12">
        <f t="shared" si="1"/>
        <v>0</v>
      </c>
      <c r="AA7" s="12">
        <f t="shared" si="2"/>
        <v>0</v>
      </c>
      <c r="AF7" s="12">
        <f t="shared" si="3"/>
        <v>0</v>
      </c>
      <c r="AI7" s="12">
        <f t="shared" si="4"/>
        <v>0</v>
      </c>
      <c r="AL7" s="10" t="s">
        <v>33</v>
      </c>
      <c r="AN7" s="10">
        <v>1</v>
      </c>
      <c r="AO7" s="13">
        <f t="shared" si="5"/>
        <v>0.259963</v>
      </c>
      <c r="AP7" s="10" t="s">
        <v>23</v>
      </c>
      <c r="AQ7" s="10"/>
      <c r="AR7" s="16"/>
      <c r="AS7" s="2" t="s">
        <v>73</v>
      </c>
    </row>
    <row r="8" spans="1:45" x14ac:dyDescent="0.25">
      <c r="A8" s="10" t="s">
        <v>89</v>
      </c>
      <c r="B8" s="10" t="s">
        <v>90</v>
      </c>
      <c r="D8" s="10" t="s">
        <v>91</v>
      </c>
      <c r="E8" s="10">
        <v>351100</v>
      </c>
      <c r="F8" s="10">
        <v>358972</v>
      </c>
      <c r="G8" s="10" t="s">
        <v>92</v>
      </c>
      <c r="H8" s="10" t="s">
        <v>17</v>
      </c>
      <c r="I8" s="10" t="s">
        <v>77</v>
      </c>
      <c r="J8" s="10" t="s">
        <v>19</v>
      </c>
      <c r="K8" s="10" t="s">
        <v>19</v>
      </c>
      <c r="M8" s="10" t="s">
        <v>77</v>
      </c>
      <c r="N8" s="10" t="s">
        <v>25</v>
      </c>
      <c r="O8" s="11">
        <v>0.15912100000000001</v>
      </c>
      <c r="P8" s="10" t="s">
        <v>21</v>
      </c>
      <c r="Q8" s="10" t="s">
        <v>31</v>
      </c>
      <c r="T8" s="12">
        <f t="shared" si="0"/>
        <v>0</v>
      </c>
      <c r="U8" s="10" t="s">
        <v>32</v>
      </c>
      <c r="W8" s="12">
        <f t="shared" si="1"/>
        <v>0</v>
      </c>
      <c r="AA8" s="12">
        <f t="shared" si="2"/>
        <v>0</v>
      </c>
      <c r="AF8" s="12">
        <f t="shared" si="3"/>
        <v>0</v>
      </c>
      <c r="AI8" s="12">
        <f t="shared" si="4"/>
        <v>0</v>
      </c>
      <c r="AN8" s="10">
        <v>1</v>
      </c>
      <c r="AO8" s="13">
        <f t="shared" si="5"/>
        <v>0.15912100000000001</v>
      </c>
      <c r="AP8" s="10" t="s">
        <v>23</v>
      </c>
      <c r="AQ8" s="10"/>
      <c r="AR8" s="16"/>
      <c r="AS8" s="2" t="s">
        <v>66</v>
      </c>
    </row>
    <row r="9" spans="1:45" x14ac:dyDescent="0.25">
      <c r="A9" s="10" t="s">
        <v>99</v>
      </c>
      <c r="B9" s="10" t="s">
        <v>100</v>
      </c>
      <c r="D9" s="10" t="s">
        <v>101</v>
      </c>
      <c r="E9" s="10">
        <v>375059</v>
      </c>
      <c r="F9" s="10">
        <v>372674</v>
      </c>
      <c r="G9" s="10" t="s">
        <v>102</v>
      </c>
      <c r="H9" s="10" t="s">
        <v>96</v>
      </c>
      <c r="I9" s="10" t="s">
        <v>97</v>
      </c>
      <c r="J9" s="10" t="s">
        <v>19</v>
      </c>
      <c r="K9" s="10" t="s">
        <v>19</v>
      </c>
      <c r="N9" s="10" t="s">
        <v>25</v>
      </c>
      <c r="O9" s="11">
        <v>0.43157200000000001</v>
      </c>
      <c r="P9" s="10" t="s">
        <v>30</v>
      </c>
      <c r="Q9" s="10" t="s">
        <v>31</v>
      </c>
      <c r="T9" s="12">
        <f t="shared" si="0"/>
        <v>0</v>
      </c>
      <c r="U9" s="10" t="s">
        <v>33</v>
      </c>
      <c r="W9" s="12">
        <f t="shared" si="1"/>
        <v>0</v>
      </c>
      <c r="AA9" s="12">
        <f t="shared" si="2"/>
        <v>0</v>
      </c>
      <c r="AF9" s="12">
        <f t="shared" si="3"/>
        <v>0</v>
      </c>
      <c r="AI9" s="12">
        <f t="shared" si="4"/>
        <v>0</v>
      </c>
      <c r="AN9" s="10">
        <v>1</v>
      </c>
      <c r="AO9" s="13">
        <f t="shared" si="5"/>
        <v>0.43157200000000001</v>
      </c>
      <c r="AP9" s="14" t="s">
        <v>34</v>
      </c>
      <c r="AQ9" s="15">
        <v>0.4</v>
      </c>
      <c r="AR9" s="16">
        <f>(AO9*10000)*AQ9</f>
        <v>1726.2880000000002</v>
      </c>
      <c r="AS9" s="2" t="s">
        <v>35</v>
      </c>
    </row>
    <row r="10" spans="1:45" x14ac:dyDescent="0.25">
      <c r="A10" s="10" t="s">
        <v>108</v>
      </c>
      <c r="B10" s="10" t="s">
        <v>45</v>
      </c>
      <c r="D10" s="10" t="s">
        <v>109</v>
      </c>
      <c r="E10" s="10">
        <v>359757</v>
      </c>
      <c r="F10" s="10">
        <v>365345</v>
      </c>
      <c r="H10" s="10" t="s">
        <v>106</v>
      </c>
      <c r="I10" s="10" t="s">
        <v>107</v>
      </c>
      <c r="J10" s="10" t="s">
        <v>58</v>
      </c>
      <c r="K10" s="10" t="s">
        <v>107</v>
      </c>
      <c r="N10" s="10" t="s">
        <v>25</v>
      </c>
      <c r="O10" s="11">
        <v>2.0820999999999999E-2</v>
      </c>
      <c r="P10" s="10" t="s">
        <v>30</v>
      </c>
      <c r="Q10" s="10" t="s">
        <v>31</v>
      </c>
      <c r="T10" s="12">
        <f t="shared" si="0"/>
        <v>0</v>
      </c>
      <c r="U10" s="10" t="s">
        <v>32</v>
      </c>
      <c r="W10" s="12">
        <f t="shared" si="1"/>
        <v>0</v>
      </c>
      <c r="AA10" s="12">
        <f t="shared" si="2"/>
        <v>0</v>
      </c>
      <c r="AF10" s="12">
        <f t="shared" si="3"/>
        <v>0</v>
      </c>
      <c r="AI10" s="12">
        <f t="shared" si="4"/>
        <v>0</v>
      </c>
      <c r="AN10" s="10">
        <v>1</v>
      </c>
      <c r="AO10" s="13">
        <f t="shared" si="5"/>
        <v>2.0820999999999999E-2</v>
      </c>
      <c r="AP10" s="10" t="s">
        <v>23</v>
      </c>
      <c r="AQ10" s="10"/>
      <c r="AR10" s="16"/>
      <c r="AS10" s="2" t="s">
        <v>66</v>
      </c>
    </row>
    <row r="11" spans="1:45" x14ac:dyDescent="0.25">
      <c r="A11" s="10" t="s">
        <v>117</v>
      </c>
      <c r="B11" s="10" t="s">
        <v>118</v>
      </c>
      <c r="D11" s="10" t="s">
        <v>119</v>
      </c>
      <c r="E11" s="10">
        <v>360236</v>
      </c>
      <c r="F11" s="10">
        <v>362692</v>
      </c>
      <c r="G11" s="10" t="s">
        <v>110</v>
      </c>
      <c r="H11" s="10" t="s">
        <v>106</v>
      </c>
      <c r="I11" s="10" t="s">
        <v>107</v>
      </c>
      <c r="J11" s="10" t="s">
        <v>19</v>
      </c>
      <c r="K11" s="10" t="s">
        <v>19</v>
      </c>
      <c r="N11" s="10" t="s">
        <v>25</v>
      </c>
      <c r="O11" s="11">
        <v>1.0274999999999999E-2</v>
      </c>
      <c r="P11" s="10" t="s">
        <v>30</v>
      </c>
      <c r="Q11" s="10" t="s">
        <v>31</v>
      </c>
      <c r="T11" s="12">
        <f t="shared" si="0"/>
        <v>0</v>
      </c>
      <c r="U11" s="10" t="s">
        <v>32</v>
      </c>
      <c r="W11" s="12">
        <f t="shared" si="1"/>
        <v>0</v>
      </c>
      <c r="AA11" s="12">
        <f t="shared" si="2"/>
        <v>0</v>
      </c>
      <c r="AF11" s="12">
        <f t="shared" si="3"/>
        <v>0</v>
      </c>
      <c r="AI11" s="12">
        <f t="shared" si="4"/>
        <v>0</v>
      </c>
      <c r="AN11" s="10">
        <v>1</v>
      </c>
      <c r="AO11" s="13">
        <f t="shared" si="5"/>
        <v>1.0274999999999999E-2</v>
      </c>
      <c r="AP11" s="10" t="s">
        <v>23</v>
      </c>
      <c r="AQ11" s="10"/>
      <c r="AR11" s="16"/>
      <c r="AS11" s="2" t="s">
        <v>66</v>
      </c>
    </row>
    <row r="12" spans="1:45" x14ac:dyDescent="0.25">
      <c r="A12" s="10" t="s">
        <v>122</v>
      </c>
      <c r="B12" s="10" t="s">
        <v>45</v>
      </c>
      <c r="C12" s="10" t="s">
        <v>123</v>
      </c>
      <c r="D12" s="10" t="s">
        <v>124</v>
      </c>
      <c r="E12" s="10">
        <v>349342</v>
      </c>
      <c r="F12" s="10">
        <v>367126</v>
      </c>
      <c r="H12" s="10" t="s">
        <v>120</v>
      </c>
      <c r="I12" s="10" t="s">
        <v>121</v>
      </c>
      <c r="J12" s="10" t="s">
        <v>48</v>
      </c>
      <c r="K12" s="10" t="s">
        <v>121</v>
      </c>
      <c r="M12" s="10" t="s">
        <v>121</v>
      </c>
      <c r="N12" s="10" t="s">
        <v>25</v>
      </c>
      <c r="O12" s="11">
        <v>2.2173189999999998</v>
      </c>
      <c r="P12" s="10" t="s">
        <v>81</v>
      </c>
      <c r="Q12" s="10" t="s">
        <v>40</v>
      </c>
      <c r="R12" s="10" t="s">
        <v>41</v>
      </c>
      <c r="T12" s="12">
        <f t="shared" si="0"/>
        <v>0</v>
      </c>
      <c r="U12" s="10" t="s">
        <v>33</v>
      </c>
      <c r="V12" s="10">
        <v>1E-3</v>
      </c>
      <c r="W12" s="12">
        <f t="shared" si="1"/>
        <v>4.5099509813427841E-4</v>
      </c>
      <c r="AA12" s="12">
        <f t="shared" si="2"/>
        <v>0</v>
      </c>
      <c r="AF12" s="12">
        <f t="shared" si="3"/>
        <v>0</v>
      </c>
      <c r="AI12" s="12">
        <f t="shared" si="4"/>
        <v>0</v>
      </c>
      <c r="AJ12" s="10" t="s">
        <v>124</v>
      </c>
      <c r="AN12" s="14">
        <v>0.5</v>
      </c>
      <c r="AO12" s="15">
        <f t="shared" si="5"/>
        <v>1.1086594999999999</v>
      </c>
      <c r="AP12" s="14" t="s">
        <v>34</v>
      </c>
      <c r="AQ12" s="15">
        <v>0.4</v>
      </c>
      <c r="AR12" s="16">
        <f>(AO12*10000)*AQ12</f>
        <v>4434.6379999999999</v>
      </c>
      <c r="AS12" s="2" t="s">
        <v>42</v>
      </c>
    </row>
    <row r="13" spans="1:45" ht="30" x14ac:dyDescent="0.25">
      <c r="A13" s="10" t="s">
        <v>140</v>
      </c>
      <c r="B13" s="10" t="s">
        <v>45</v>
      </c>
      <c r="D13" s="10" t="s">
        <v>141</v>
      </c>
      <c r="E13" s="10">
        <v>352970</v>
      </c>
      <c r="F13" s="10">
        <v>371130</v>
      </c>
      <c r="H13" s="10" t="s">
        <v>120</v>
      </c>
      <c r="I13" s="10" t="s">
        <v>125</v>
      </c>
      <c r="J13" s="10" t="s">
        <v>19</v>
      </c>
      <c r="K13" s="10" t="s">
        <v>19</v>
      </c>
      <c r="N13" s="10" t="s">
        <v>25</v>
      </c>
      <c r="O13" s="11">
        <v>0.546265</v>
      </c>
      <c r="P13" s="10" t="s">
        <v>30</v>
      </c>
      <c r="Q13" s="10" t="s">
        <v>40</v>
      </c>
      <c r="R13" s="10" t="s">
        <v>41</v>
      </c>
      <c r="S13" s="10" t="s">
        <v>142</v>
      </c>
      <c r="T13" s="12">
        <f t="shared" si="0"/>
        <v>0.99951488746304462</v>
      </c>
      <c r="U13" s="10" t="s">
        <v>33</v>
      </c>
      <c r="W13" s="12">
        <f t="shared" si="1"/>
        <v>0</v>
      </c>
      <c r="AA13" s="12">
        <f t="shared" si="2"/>
        <v>0</v>
      </c>
      <c r="AF13" s="12">
        <f t="shared" si="3"/>
        <v>0</v>
      </c>
      <c r="AI13" s="12">
        <f t="shared" si="4"/>
        <v>0</v>
      </c>
      <c r="AN13" s="14">
        <v>0.5</v>
      </c>
      <c r="AO13" s="15">
        <f t="shared" si="5"/>
        <v>0.2731325</v>
      </c>
      <c r="AP13" s="19" t="s">
        <v>34</v>
      </c>
      <c r="AQ13" s="11">
        <v>0.4</v>
      </c>
      <c r="AR13" s="17">
        <f>(AO13*10000)*AQ13</f>
        <v>1092.53</v>
      </c>
      <c r="AS13" s="2" t="s">
        <v>133</v>
      </c>
    </row>
    <row r="14" spans="1:45" x14ac:dyDescent="0.25">
      <c r="A14" s="10" t="s">
        <v>143</v>
      </c>
      <c r="B14" s="10" t="s">
        <v>45</v>
      </c>
      <c r="D14" s="10" t="s">
        <v>144</v>
      </c>
      <c r="E14" s="10">
        <v>356513</v>
      </c>
      <c r="F14" s="10">
        <v>368028</v>
      </c>
      <c r="H14" s="10" t="s">
        <v>120</v>
      </c>
      <c r="I14" s="10" t="s">
        <v>125</v>
      </c>
      <c r="J14" s="10" t="s">
        <v>19</v>
      </c>
      <c r="K14" s="10" t="s">
        <v>19</v>
      </c>
      <c r="N14" s="10" t="s">
        <v>43</v>
      </c>
      <c r="O14" s="11">
        <v>0.30223800000000001</v>
      </c>
      <c r="P14" s="10" t="s">
        <v>30</v>
      </c>
      <c r="Q14" s="10" t="s">
        <v>31</v>
      </c>
      <c r="T14" s="12">
        <f t="shared" si="0"/>
        <v>0</v>
      </c>
      <c r="U14" s="10" t="s">
        <v>33</v>
      </c>
      <c r="W14" s="12">
        <f t="shared" si="1"/>
        <v>0</v>
      </c>
      <c r="AA14" s="12">
        <f t="shared" si="2"/>
        <v>0</v>
      </c>
      <c r="AF14" s="12">
        <f t="shared" si="3"/>
        <v>0</v>
      </c>
      <c r="AI14" s="12">
        <f t="shared" si="4"/>
        <v>0</v>
      </c>
      <c r="AN14" s="10">
        <v>1</v>
      </c>
      <c r="AO14" s="13">
        <f t="shared" si="5"/>
        <v>0.30223800000000001</v>
      </c>
      <c r="AP14" s="14" t="s">
        <v>145</v>
      </c>
      <c r="AQ14" s="15">
        <v>0.5</v>
      </c>
      <c r="AR14" s="16">
        <f>(AO14*10000)*AQ14</f>
        <v>1511.19</v>
      </c>
      <c r="AS14" s="2" t="s">
        <v>35</v>
      </c>
    </row>
    <row r="15" spans="1:45" x14ac:dyDescent="0.25">
      <c r="A15" s="10" t="s">
        <v>169</v>
      </c>
      <c r="B15" s="10" t="s">
        <v>170</v>
      </c>
      <c r="C15" s="10" t="s">
        <v>171</v>
      </c>
      <c r="D15" s="10" t="s">
        <v>172</v>
      </c>
      <c r="E15" s="10">
        <v>359666</v>
      </c>
      <c r="F15" s="10">
        <v>370245</v>
      </c>
      <c r="G15" s="10" t="s">
        <v>173</v>
      </c>
      <c r="H15" s="10" t="s">
        <v>152</v>
      </c>
      <c r="I15" s="10" t="s">
        <v>160</v>
      </c>
      <c r="J15" s="10" t="s">
        <v>19</v>
      </c>
      <c r="K15" s="10" t="s">
        <v>161</v>
      </c>
      <c r="L15" s="10" t="s">
        <v>164</v>
      </c>
      <c r="M15" s="10" t="s">
        <v>162</v>
      </c>
      <c r="N15" s="10" t="s">
        <v>25</v>
      </c>
      <c r="O15" s="11">
        <v>10.399901</v>
      </c>
      <c r="P15" s="10" t="s">
        <v>44</v>
      </c>
      <c r="Q15" s="10" t="s">
        <v>40</v>
      </c>
      <c r="R15" s="10" t="s">
        <v>41</v>
      </c>
      <c r="T15" s="12">
        <f t="shared" si="0"/>
        <v>0</v>
      </c>
      <c r="U15" s="10" t="s">
        <v>33</v>
      </c>
      <c r="W15" s="12">
        <f t="shared" si="1"/>
        <v>0</v>
      </c>
      <c r="AA15" s="12">
        <f t="shared" si="2"/>
        <v>0</v>
      </c>
      <c r="AF15" s="12">
        <f t="shared" si="3"/>
        <v>0</v>
      </c>
      <c r="AI15" s="12">
        <f t="shared" si="4"/>
        <v>0</v>
      </c>
      <c r="AN15" s="14">
        <v>0.5</v>
      </c>
      <c r="AO15" s="15">
        <f t="shared" si="5"/>
        <v>5.1999504999999999</v>
      </c>
      <c r="AP15" s="14" t="s">
        <v>145</v>
      </c>
      <c r="AQ15" s="15">
        <v>0.5</v>
      </c>
      <c r="AR15" s="16">
        <f>(AO15*10000)*AQ15</f>
        <v>25999.752499999999</v>
      </c>
      <c r="AS15" s="2" t="s">
        <v>42</v>
      </c>
    </row>
    <row r="16" spans="1:45" ht="30" x14ac:dyDescent="0.25">
      <c r="A16" s="10" t="s">
        <v>174</v>
      </c>
      <c r="B16" s="10" t="s">
        <v>175</v>
      </c>
      <c r="D16" s="10" t="s">
        <v>176</v>
      </c>
      <c r="E16" s="10">
        <v>359406</v>
      </c>
      <c r="F16" s="10">
        <v>371132</v>
      </c>
      <c r="G16" s="10" t="s">
        <v>177</v>
      </c>
      <c r="H16" s="10" t="s">
        <v>152</v>
      </c>
      <c r="I16" s="10" t="s">
        <v>160</v>
      </c>
      <c r="J16" s="10" t="s">
        <v>19</v>
      </c>
      <c r="K16" s="10" t="s">
        <v>19</v>
      </c>
      <c r="L16" s="10" t="s">
        <v>164</v>
      </c>
      <c r="M16" s="10" t="s">
        <v>162</v>
      </c>
      <c r="N16" s="10" t="s">
        <v>43</v>
      </c>
      <c r="O16" s="11">
        <v>7.4009260000000001</v>
      </c>
      <c r="P16" s="10" t="s">
        <v>30</v>
      </c>
      <c r="Q16" s="10" t="s">
        <v>31</v>
      </c>
      <c r="S16" s="10" t="s">
        <v>178</v>
      </c>
      <c r="T16" s="12">
        <f t="shared" si="0"/>
        <v>1.0000099987488051</v>
      </c>
      <c r="U16" s="10" t="s">
        <v>33</v>
      </c>
      <c r="W16" s="12">
        <f t="shared" si="1"/>
        <v>0</v>
      </c>
      <c r="AA16" s="12">
        <f t="shared" si="2"/>
        <v>0</v>
      </c>
      <c r="AF16" s="12">
        <f t="shared" si="3"/>
        <v>0</v>
      </c>
      <c r="AI16" s="12">
        <f t="shared" si="4"/>
        <v>0</v>
      </c>
      <c r="AN16" s="10">
        <v>1</v>
      </c>
      <c r="AO16" s="13">
        <f t="shared" si="5"/>
        <v>7.4009260000000001</v>
      </c>
      <c r="AP16" s="19" t="s">
        <v>34</v>
      </c>
      <c r="AQ16" s="11">
        <v>0.4</v>
      </c>
      <c r="AR16" s="17">
        <f>(AO16*10000)*AQ16</f>
        <v>29603.703999999998</v>
      </c>
      <c r="AS16" s="2" t="s">
        <v>133</v>
      </c>
    </row>
    <row r="17" spans="1:45" x14ac:dyDescent="0.25">
      <c r="A17" s="10" t="s">
        <v>182</v>
      </c>
      <c r="B17" s="10" t="s">
        <v>45</v>
      </c>
      <c r="C17" s="10" t="s">
        <v>183</v>
      </c>
      <c r="D17" s="10" t="s">
        <v>184</v>
      </c>
      <c r="E17" s="10">
        <v>361204</v>
      </c>
      <c r="F17" s="10">
        <v>367816</v>
      </c>
      <c r="H17" s="10" t="s">
        <v>180</v>
      </c>
      <c r="I17" s="10" t="s">
        <v>181</v>
      </c>
      <c r="J17" s="10" t="s">
        <v>19</v>
      </c>
      <c r="K17" s="10" t="s">
        <v>19</v>
      </c>
      <c r="M17" s="10" t="s">
        <v>181</v>
      </c>
      <c r="N17" s="10" t="s">
        <v>43</v>
      </c>
      <c r="O17" s="11">
        <v>0.21091399999999999</v>
      </c>
      <c r="P17" s="10" t="s">
        <v>44</v>
      </c>
      <c r="Q17" s="10" t="s">
        <v>31</v>
      </c>
      <c r="T17" s="12">
        <f t="shared" si="0"/>
        <v>0</v>
      </c>
      <c r="U17" s="10" t="s">
        <v>32</v>
      </c>
      <c r="W17" s="12">
        <f t="shared" si="1"/>
        <v>0</v>
      </c>
      <c r="AA17" s="12">
        <f t="shared" si="2"/>
        <v>0</v>
      </c>
      <c r="AF17" s="12">
        <f t="shared" si="3"/>
        <v>0</v>
      </c>
      <c r="AI17" s="12">
        <f t="shared" si="4"/>
        <v>0</v>
      </c>
      <c r="AN17" s="10">
        <v>1</v>
      </c>
      <c r="AO17" s="13">
        <f t="shared" si="5"/>
        <v>0.21091399999999999</v>
      </c>
      <c r="AP17" s="10" t="s">
        <v>23</v>
      </c>
      <c r="AQ17" s="10"/>
      <c r="AR17" s="16"/>
      <c r="AS17" s="2" t="s">
        <v>66</v>
      </c>
    </row>
    <row r="18" spans="1:45" x14ac:dyDescent="0.25">
      <c r="A18" s="10" t="s">
        <v>185</v>
      </c>
      <c r="B18" s="10" t="s">
        <v>45</v>
      </c>
      <c r="D18" s="10" t="s">
        <v>186</v>
      </c>
      <c r="E18" s="10">
        <v>360556</v>
      </c>
      <c r="F18" s="10">
        <v>367342</v>
      </c>
      <c r="G18" s="10" t="s">
        <v>187</v>
      </c>
      <c r="H18" s="10" t="s">
        <v>180</v>
      </c>
      <c r="I18" s="10" t="s">
        <v>181</v>
      </c>
      <c r="J18" s="10" t="s">
        <v>19</v>
      </c>
      <c r="K18" s="10" t="s">
        <v>19</v>
      </c>
      <c r="M18" s="10" t="s">
        <v>181</v>
      </c>
      <c r="N18" s="10" t="s">
        <v>43</v>
      </c>
      <c r="O18" s="11">
        <v>0.44357400000000002</v>
      </c>
      <c r="P18" s="10" t="s">
        <v>30</v>
      </c>
      <c r="Q18" s="10" t="s">
        <v>31</v>
      </c>
      <c r="T18" s="12">
        <f t="shared" si="0"/>
        <v>0</v>
      </c>
      <c r="U18" s="10" t="s">
        <v>33</v>
      </c>
      <c r="W18" s="12">
        <f t="shared" si="1"/>
        <v>0</v>
      </c>
      <c r="AA18" s="12">
        <f t="shared" si="2"/>
        <v>0</v>
      </c>
      <c r="AF18" s="12">
        <f t="shared" si="3"/>
        <v>0</v>
      </c>
      <c r="AI18" s="12">
        <f t="shared" si="4"/>
        <v>0</v>
      </c>
      <c r="AN18" s="10">
        <v>1</v>
      </c>
      <c r="AO18" s="13">
        <f t="shared" si="5"/>
        <v>0.44357400000000002</v>
      </c>
      <c r="AP18" s="14" t="s">
        <v>34</v>
      </c>
      <c r="AQ18" s="15">
        <v>0.4</v>
      </c>
      <c r="AR18" s="16">
        <f>(AO18*10000)*AQ18</f>
        <v>1774.2960000000003</v>
      </c>
      <c r="AS18" s="2" t="s">
        <v>35</v>
      </c>
    </row>
    <row r="19" spans="1:45" x14ac:dyDescent="0.25">
      <c r="A19" s="10" t="s">
        <v>188</v>
      </c>
      <c r="B19" s="10" t="s">
        <v>189</v>
      </c>
      <c r="D19" s="10" t="s">
        <v>190</v>
      </c>
      <c r="E19" s="10">
        <v>362909</v>
      </c>
      <c r="F19" s="10">
        <v>365246</v>
      </c>
      <c r="G19" s="10" t="s">
        <v>191</v>
      </c>
      <c r="H19" s="10" t="s">
        <v>180</v>
      </c>
      <c r="I19" s="10" t="s">
        <v>192</v>
      </c>
      <c r="J19" s="10" t="s">
        <v>193</v>
      </c>
      <c r="K19" s="10" t="s">
        <v>192</v>
      </c>
      <c r="M19" s="10" t="s">
        <v>192</v>
      </c>
      <c r="N19" s="10" t="s">
        <v>25</v>
      </c>
      <c r="O19" s="11">
        <v>0.674099</v>
      </c>
      <c r="P19" s="10" t="s">
        <v>30</v>
      </c>
      <c r="Q19" s="10" t="s">
        <v>31</v>
      </c>
      <c r="T19" s="12">
        <f t="shared" si="0"/>
        <v>0</v>
      </c>
      <c r="U19" s="10" t="s">
        <v>33</v>
      </c>
      <c r="W19" s="12">
        <f t="shared" si="1"/>
        <v>0</v>
      </c>
      <c r="AA19" s="12">
        <f t="shared" si="2"/>
        <v>0</v>
      </c>
      <c r="AF19" s="12">
        <f t="shared" si="3"/>
        <v>0</v>
      </c>
      <c r="AI19" s="12">
        <f t="shared" si="4"/>
        <v>0</v>
      </c>
      <c r="AJ19" s="10" t="s">
        <v>194</v>
      </c>
      <c r="AN19" s="10">
        <v>1</v>
      </c>
      <c r="AO19" s="13">
        <f t="shared" si="5"/>
        <v>0.674099</v>
      </c>
      <c r="AP19" s="14" t="s">
        <v>34</v>
      </c>
      <c r="AQ19" s="15">
        <v>0.4</v>
      </c>
      <c r="AR19" s="16">
        <f>(AO19*10000)*AQ19</f>
        <v>2696.3960000000002</v>
      </c>
      <c r="AS19" s="2" t="s">
        <v>35</v>
      </c>
    </row>
    <row r="20" spans="1:45" x14ac:dyDescent="0.25">
      <c r="A20" s="10" t="s">
        <v>197</v>
      </c>
      <c r="B20" s="10" t="s">
        <v>198</v>
      </c>
      <c r="D20" s="10" t="s">
        <v>199</v>
      </c>
      <c r="E20" s="10">
        <v>365837</v>
      </c>
      <c r="F20" s="10">
        <v>366838</v>
      </c>
      <c r="G20" s="10" t="s">
        <v>200</v>
      </c>
      <c r="H20" s="10" t="s">
        <v>196</v>
      </c>
      <c r="I20" s="10" t="s">
        <v>192</v>
      </c>
      <c r="J20" s="10" t="s">
        <v>193</v>
      </c>
      <c r="K20" s="10" t="s">
        <v>192</v>
      </c>
      <c r="M20" s="10" t="s">
        <v>192</v>
      </c>
      <c r="N20" s="10" t="s">
        <v>25</v>
      </c>
      <c r="O20" s="11">
        <v>0.59192500000000003</v>
      </c>
      <c r="P20" s="10" t="s">
        <v>21</v>
      </c>
      <c r="Q20" s="10" t="s">
        <v>31</v>
      </c>
      <c r="T20" s="12">
        <f t="shared" si="0"/>
        <v>0</v>
      </c>
      <c r="U20" s="10" t="s">
        <v>33</v>
      </c>
      <c r="W20" s="12">
        <f t="shared" si="1"/>
        <v>0</v>
      </c>
      <c r="AA20" s="12">
        <f t="shared" si="2"/>
        <v>0</v>
      </c>
      <c r="AF20" s="12">
        <f t="shared" si="3"/>
        <v>0</v>
      </c>
      <c r="AI20" s="12">
        <f t="shared" si="4"/>
        <v>0</v>
      </c>
      <c r="AJ20" s="10" t="s">
        <v>201</v>
      </c>
      <c r="AL20" s="10" t="s">
        <v>33</v>
      </c>
      <c r="AN20" s="10">
        <v>1</v>
      </c>
      <c r="AO20" s="13">
        <f t="shared" si="5"/>
        <v>0.59192500000000003</v>
      </c>
      <c r="AP20" s="10" t="s">
        <v>34</v>
      </c>
      <c r="AQ20" s="10">
        <v>0.4</v>
      </c>
      <c r="AR20" s="16"/>
      <c r="AS20" s="2" t="s">
        <v>73</v>
      </c>
    </row>
    <row r="21" spans="1:45" x14ac:dyDescent="0.25">
      <c r="A21" s="10" t="s">
        <v>204</v>
      </c>
      <c r="B21" s="10" t="s">
        <v>45</v>
      </c>
      <c r="D21" s="10" t="s">
        <v>205</v>
      </c>
      <c r="E21" s="10">
        <v>366495</v>
      </c>
      <c r="F21" s="10">
        <v>367320</v>
      </c>
      <c r="H21" s="10" t="s">
        <v>196</v>
      </c>
      <c r="I21" s="10" t="s">
        <v>192</v>
      </c>
      <c r="J21" s="10" t="s">
        <v>193</v>
      </c>
      <c r="K21" s="10" t="s">
        <v>192</v>
      </c>
      <c r="M21" s="10" t="s">
        <v>192</v>
      </c>
      <c r="N21" s="10" t="s">
        <v>25</v>
      </c>
      <c r="O21" s="11">
        <v>0.83398300000000003</v>
      </c>
      <c r="P21" s="10" t="s">
        <v>30</v>
      </c>
      <c r="Q21" s="10" t="s">
        <v>31</v>
      </c>
      <c r="T21" s="12">
        <f t="shared" si="0"/>
        <v>0</v>
      </c>
      <c r="U21" s="10" t="s">
        <v>33</v>
      </c>
      <c r="W21" s="12">
        <f t="shared" si="1"/>
        <v>0</v>
      </c>
      <c r="AA21" s="12">
        <f t="shared" si="2"/>
        <v>0</v>
      </c>
      <c r="AF21" s="12">
        <f t="shared" si="3"/>
        <v>0</v>
      </c>
      <c r="AI21" s="12">
        <f t="shared" si="4"/>
        <v>0</v>
      </c>
      <c r="AJ21" s="10" t="s">
        <v>206</v>
      </c>
      <c r="AN21" s="10">
        <v>1</v>
      </c>
      <c r="AO21" s="13">
        <f t="shared" si="5"/>
        <v>0.83398300000000003</v>
      </c>
      <c r="AP21" s="14" t="s">
        <v>34</v>
      </c>
      <c r="AQ21" s="15">
        <v>0.4</v>
      </c>
      <c r="AR21" s="16">
        <f>(AO21*10000)*AQ21</f>
        <v>3335.9320000000002</v>
      </c>
      <c r="AS21" s="2" t="s">
        <v>35</v>
      </c>
    </row>
    <row r="22" spans="1:45" x14ac:dyDescent="0.25">
      <c r="A22" s="10" t="s">
        <v>207</v>
      </c>
      <c r="B22" s="10" t="s">
        <v>208</v>
      </c>
      <c r="D22" s="10" t="s">
        <v>209</v>
      </c>
      <c r="E22" s="10">
        <v>366612</v>
      </c>
      <c r="F22" s="10">
        <v>367692</v>
      </c>
      <c r="H22" s="10" t="s">
        <v>196</v>
      </c>
      <c r="I22" s="10" t="s">
        <v>192</v>
      </c>
      <c r="J22" s="10" t="s">
        <v>193</v>
      </c>
      <c r="K22" s="10" t="s">
        <v>192</v>
      </c>
      <c r="M22" s="10" t="s">
        <v>192</v>
      </c>
      <c r="N22" s="10" t="s">
        <v>25</v>
      </c>
      <c r="O22" s="11">
        <v>2.4070149999999999</v>
      </c>
      <c r="P22" s="10" t="s">
        <v>80</v>
      </c>
      <c r="Q22" s="10" t="s">
        <v>31</v>
      </c>
      <c r="T22" s="12">
        <f t="shared" si="0"/>
        <v>0</v>
      </c>
      <c r="U22" s="10" t="s">
        <v>33</v>
      </c>
      <c r="W22" s="12">
        <f t="shared" si="1"/>
        <v>0</v>
      </c>
      <c r="AA22" s="12">
        <f t="shared" si="2"/>
        <v>0</v>
      </c>
      <c r="AF22" s="12">
        <f t="shared" si="3"/>
        <v>0</v>
      </c>
      <c r="AI22" s="12">
        <f t="shared" si="4"/>
        <v>0</v>
      </c>
      <c r="AK22" s="10" t="s">
        <v>210</v>
      </c>
      <c r="AL22" s="10" t="s">
        <v>33</v>
      </c>
      <c r="AN22" s="10">
        <v>1</v>
      </c>
      <c r="AO22" s="13">
        <f t="shared" si="5"/>
        <v>2.4070149999999999</v>
      </c>
      <c r="AP22" s="14" t="s">
        <v>34</v>
      </c>
      <c r="AQ22" s="15">
        <v>0.4</v>
      </c>
      <c r="AR22" s="16">
        <f>(AO22*10000)*AQ22</f>
        <v>9628.06</v>
      </c>
      <c r="AS22" s="2" t="s">
        <v>35</v>
      </c>
    </row>
    <row r="23" spans="1:45" x14ac:dyDescent="0.25">
      <c r="A23" s="10" t="s">
        <v>211</v>
      </c>
      <c r="B23" s="10" t="s">
        <v>212</v>
      </c>
      <c r="D23" s="10" t="s">
        <v>213</v>
      </c>
      <c r="E23" s="10">
        <v>366701</v>
      </c>
      <c r="F23" s="10">
        <v>367781</v>
      </c>
      <c r="H23" s="10" t="s">
        <v>196</v>
      </c>
      <c r="I23" s="10" t="s">
        <v>192</v>
      </c>
      <c r="J23" s="10" t="s">
        <v>193</v>
      </c>
      <c r="K23" s="10" t="s">
        <v>192</v>
      </c>
      <c r="M23" s="10" t="s">
        <v>192</v>
      </c>
      <c r="N23" s="10" t="s">
        <v>25</v>
      </c>
      <c r="O23" s="11">
        <v>0.72862300000000002</v>
      </c>
      <c r="P23" s="10" t="s">
        <v>80</v>
      </c>
      <c r="Q23" s="10" t="s">
        <v>31</v>
      </c>
      <c r="T23" s="12">
        <f t="shared" si="0"/>
        <v>0</v>
      </c>
      <c r="U23" s="10" t="s">
        <v>33</v>
      </c>
      <c r="W23" s="12">
        <f t="shared" si="1"/>
        <v>0</v>
      </c>
      <c r="AA23" s="12">
        <f t="shared" si="2"/>
        <v>0</v>
      </c>
      <c r="AF23" s="12">
        <f t="shared" si="3"/>
        <v>0</v>
      </c>
      <c r="AI23" s="12">
        <f t="shared" si="4"/>
        <v>0</v>
      </c>
      <c r="AK23" s="10" t="s">
        <v>210</v>
      </c>
      <c r="AL23" s="10" t="s">
        <v>33</v>
      </c>
      <c r="AN23" s="10">
        <v>1</v>
      </c>
      <c r="AO23" s="13">
        <f t="shared" si="5"/>
        <v>0.72862300000000002</v>
      </c>
      <c r="AP23" s="14" t="s">
        <v>34</v>
      </c>
      <c r="AQ23" s="15">
        <v>0.4</v>
      </c>
      <c r="AR23" s="16">
        <f>(AO23*10000)*AQ23</f>
        <v>2914.4920000000002</v>
      </c>
      <c r="AS23" s="2" t="s">
        <v>35</v>
      </c>
    </row>
    <row r="24" spans="1:45" ht="60" x14ac:dyDescent="0.25">
      <c r="A24" s="10" t="s">
        <v>217</v>
      </c>
      <c r="B24" s="10" t="s">
        <v>218</v>
      </c>
      <c r="D24" s="10" t="s">
        <v>219</v>
      </c>
      <c r="E24" s="10">
        <v>364656</v>
      </c>
      <c r="F24" s="10">
        <v>366279</v>
      </c>
      <c r="H24" s="10" t="s">
        <v>203</v>
      </c>
      <c r="I24" s="10" t="s">
        <v>192</v>
      </c>
      <c r="J24" s="10" t="s">
        <v>193</v>
      </c>
      <c r="K24" s="10" t="s">
        <v>192</v>
      </c>
      <c r="M24" s="10" t="s">
        <v>192</v>
      </c>
      <c r="N24" s="10" t="s">
        <v>25</v>
      </c>
      <c r="O24" s="11">
        <v>0.25245000000000001</v>
      </c>
      <c r="P24" s="10" t="s">
        <v>21</v>
      </c>
      <c r="Q24" s="10" t="s">
        <v>40</v>
      </c>
      <c r="R24" s="10" t="s">
        <v>32</v>
      </c>
      <c r="T24" s="12">
        <f t="shared" si="0"/>
        <v>0</v>
      </c>
      <c r="U24" s="10" t="s">
        <v>22</v>
      </c>
      <c r="W24" s="12">
        <f t="shared" si="1"/>
        <v>0</v>
      </c>
      <c r="AA24" s="12">
        <f t="shared" si="2"/>
        <v>0</v>
      </c>
      <c r="AF24" s="12">
        <f t="shared" si="3"/>
        <v>0</v>
      </c>
      <c r="AI24" s="12">
        <f t="shared" si="4"/>
        <v>0</v>
      </c>
      <c r="AM24" s="10" t="s">
        <v>33</v>
      </c>
      <c r="AN24" s="14">
        <v>0</v>
      </c>
      <c r="AO24" s="15">
        <f t="shared" si="5"/>
        <v>0</v>
      </c>
      <c r="AP24" s="10" t="s">
        <v>23</v>
      </c>
      <c r="AQ24" s="10"/>
      <c r="AR24" s="17"/>
      <c r="AS24" s="2" t="s">
        <v>220</v>
      </c>
    </row>
    <row r="25" spans="1:45" x14ac:dyDescent="0.25">
      <c r="A25" s="10" t="s">
        <v>223</v>
      </c>
      <c r="B25" s="10" t="s">
        <v>224</v>
      </c>
      <c r="D25" s="10" t="s">
        <v>225</v>
      </c>
      <c r="E25" s="10">
        <v>367086</v>
      </c>
      <c r="F25" s="10">
        <v>366129</v>
      </c>
      <c r="H25" s="10" t="s">
        <v>202</v>
      </c>
      <c r="I25" s="10" t="s">
        <v>192</v>
      </c>
      <c r="J25" s="10" t="s">
        <v>193</v>
      </c>
      <c r="K25" s="10" t="s">
        <v>192</v>
      </c>
      <c r="M25" s="10" t="s">
        <v>192</v>
      </c>
      <c r="N25" s="10" t="s">
        <v>25</v>
      </c>
      <c r="O25" s="11">
        <v>0.52893900000000005</v>
      </c>
      <c r="P25" s="10" t="s">
        <v>81</v>
      </c>
      <c r="Q25" s="10" t="s">
        <v>40</v>
      </c>
      <c r="R25" s="10" t="s">
        <v>41</v>
      </c>
      <c r="T25" s="12">
        <f t="shared" si="0"/>
        <v>0</v>
      </c>
      <c r="U25" s="10" t="s">
        <v>33</v>
      </c>
      <c r="W25" s="12">
        <f t="shared" si="1"/>
        <v>0</v>
      </c>
      <c r="AA25" s="12">
        <f t="shared" si="2"/>
        <v>0</v>
      </c>
      <c r="AF25" s="12">
        <f t="shared" si="3"/>
        <v>0</v>
      </c>
      <c r="AI25" s="12">
        <f t="shared" si="4"/>
        <v>0</v>
      </c>
      <c r="AJ25" s="10" t="s">
        <v>206</v>
      </c>
      <c r="AN25" s="14">
        <v>0.5</v>
      </c>
      <c r="AO25" s="15">
        <f t="shared" si="5"/>
        <v>0.26446950000000002</v>
      </c>
      <c r="AP25" s="14" t="s">
        <v>34</v>
      </c>
      <c r="AQ25" s="15">
        <v>0.4</v>
      </c>
      <c r="AR25" s="16">
        <f>(AO25*10000)*AQ25</f>
        <v>1057.8780000000002</v>
      </c>
      <c r="AS25" s="2" t="s">
        <v>42</v>
      </c>
    </row>
    <row r="26" spans="1:45" x14ac:dyDescent="0.25">
      <c r="A26" s="10" t="s">
        <v>232</v>
      </c>
      <c r="B26" s="10" t="s">
        <v>233</v>
      </c>
      <c r="D26" s="10" t="s">
        <v>231</v>
      </c>
      <c r="E26" s="10">
        <v>367143</v>
      </c>
      <c r="F26" s="10">
        <v>367434</v>
      </c>
      <c r="H26" s="10" t="s">
        <v>196</v>
      </c>
      <c r="I26" s="10" t="s">
        <v>192</v>
      </c>
      <c r="J26" s="10" t="s">
        <v>193</v>
      </c>
      <c r="K26" s="10" t="s">
        <v>192</v>
      </c>
      <c r="M26" s="10" t="s">
        <v>192</v>
      </c>
      <c r="N26" s="10" t="s">
        <v>43</v>
      </c>
      <c r="O26" s="11">
        <v>1.1550720000000001</v>
      </c>
      <c r="P26" s="10" t="s">
        <v>21</v>
      </c>
      <c r="Q26" s="10" t="s">
        <v>31</v>
      </c>
      <c r="T26" s="12">
        <f t="shared" si="0"/>
        <v>0</v>
      </c>
      <c r="U26" s="10" t="s">
        <v>33</v>
      </c>
      <c r="W26" s="12">
        <f t="shared" si="1"/>
        <v>0</v>
      </c>
      <c r="AA26" s="12">
        <f t="shared" si="2"/>
        <v>0</v>
      </c>
      <c r="AF26" s="12">
        <f t="shared" si="3"/>
        <v>0</v>
      </c>
      <c r="AI26" s="12">
        <f t="shared" si="4"/>
        <v>0</v>
      </c>
      <c r="AK26" s="10" t="s">
        <v>215</v>
      </c>
      <c r="AL26" s="10" t="s">
        <v>33</v>
      </c>
      <c r="AN26" s="10">
        <v>1</v>
      </c>
      <c r="AO26" s="13">
        <f t="shared" si="5"/>
        <v>1.1550720000000001</v>
      </c>
      <c r="AP26" s="10" t="s">
        <v>34</v>
      </c>
      <c r="AQ26" s="10">
        <v>0.4</v>
      </c>
      <c r="AR26" s="16"/>
      <c r="AS26" s="2" t="s">
        <v>73</v>
      </c>
    </row>
    <row r="27" spans="1:45" x14ac:dyDescent="0.25">
      <c r="A27" s="10" t="s">
        <v>234</v>
      </c>
      <c r="B27" s="10" t="s">
        <v>235</v>
      </c>
      <c r="D27" s="10" t="s">
        <v>231</v>
      </c>
      <c r="E27" s="10">
        <v>367110</v>
      </c>
      <c r="F27" s="10">
        <v>367266</v>
      </c>
      <c r="H27" s="10" t="s">
        <v>196</v>
      </c>
      <c r="I27" s="10" t="s">
        <v>192</v>
      </c>
      <c r="J27" s="10" t="s">
        <v>193</v>
      </c>
      <c r="K27" s="10" t="s">
        <v>192</v>
      </c>
      <c r="M27" s="10" t="s">
        <v>192</v>
      </c>
      <c r="N27" s="10" t="s">
        <v>43</v>
      </c>
      <c r="O27" s="11">
        <v>1.3053049999999999</v>
      </c>
      <c r="P27" s="10" t="s">
        <v>80</v>
      </c>
      <c r="Q27" s="10" t="s">
        <v>31</v>
      </c>
      <c r="T27" s="12">
        <f t="shared" si="0"/>
        <v>0</v>
      </c>
      <c r="U27" s="10" t="s">
        <v>33</v>
      </c>
      <c r="W27" s="12">
        <f t="shared" si="1"/>
        <v>0</v>
      </c>
      <c r="AA27" s="12">
        <f t="shared" si="2"/>
        <v>0</v>
      </c>
      <c r="AF27" s="12">
        <f t="shared" si="3"/>
        <v>0</v>
      </c>
      <c r="AI27" s="12">
        <f t="shared" si="4"/>
        <v>0</v>
      </c>
      <c r="AK27" s="10" t="s">
        <v>210</v>
      </c>
      <c r="AL27" s="10" t="s">
        <v>33</v>
      </c>
      <c r="AN27" s="10">
        <v>1</v>
      </c>
      <c r="AO27" s="13">
        <f t="shared" si="5"/>
        <v>1.3053049999999999</v>
      </c>
      <c r="AP27" s="14" t="s">
        <v>34</v>
      </c>
      <c r="AQ27" s="15">
        <v>0.4</v>
      </c>
      <c r="AR27" s="16">
        <f t="shared" ref="AR27:AR33" si="6">(AO27*10000)*AQ27</f>
        <v>5221.22</v>
      </c>
      <c r="AS27" s="2" t="s">
        <v>35</v>
      </c>
    </row>
    <row r="28" spans="1:45" x14ac:dyDescent="0.25">
      <c r="A28" s="10" t="s">
        <v>236</v>
      </c>
      <c r="B28" s="10" t="s">
        <v>237</v>
      </c>
      <c r="D28" s="10" t="s">
        <v>231</v>
      </c>
      <c r="E28" s="10">
        <v>367243</v>
      </c>
      <c r="F28" s="10">
        <v>367314</v>
      </c>
      <c r="H28" s="10" t="s">
        <v>196</v>
      </c>
      <c r="I28" s="10" t="s">
        <v>192</v>
      </c>
      <c r="J28" s="10" t="s">
        <v>193</v>
      </c>
      <c r="K28" s="10" t="s">
        <v>192</v>
      </c>
      <c r="M28" s="10" t="s">
        <v>192</v>
      </c>
      <c r="N28" s="10" t="s">
        <v>43</v>
      </c>
      <c r="O28" s="11">
        <v>2.8542299999999998</v>
      </c>
      <c r="P28" s="10" t="s">
        <v>80</v>
      </c>
      <c r="Q28" s="10" t="s">
        <v>31</v>
      </c>
      <c r="T28" s="12">
        <f t="shared" si="0"/>
        <v>0</v>
      </c>
      <c r="U28" s="10" t="s">
        <v>33</v>
      </c>
      <c r="W28" s="12">
        <f t="shared" si="1"/>
        <v>0</v>
      </c>
      <c r="AA28" s="12">
        <f t="shared" si="2"/>
        <v>0</v>
      </c>
      <c r="AF28" s="12">
        <f t="shared" si="3"/>
        <v>0</v>
      </c>
      <c r="AI28" s="12">
        <f t="shared" si="4"/>
        <v>0</v>
      </c>
      <c r="AK28" s="10" t="s">
        <v>210</v>
      </c>
      <c r="AL28" s="10" t="s">
        <v>33</v>
      </c>
      <c r="AN28" s="10">
        <v>1</v>
      </c>
      <c r="AO28" s="13">
        <f t="shared" si="5"/>
        <v>2.8542299999999998</v>
      </c>
      <c r="AP28" s="14" t="s">
        <v>34</v>
      </c>
      <c r="AQ28" s="15">
        <v>0.4</v>
      </c>
      <c r="AR28" s="16">
        <f t="shared" si="6"/>
        <v>11416.92</v>
      </c>
      <c r="AS28" s="2" t="s">
        <v>35</v>
      </c>
    </row>
    <row r="29" spans="1:45" x14ac:dyDescent="0.25">
      <c r="A29" s="10" t="s">
        <v>238</v>
      </c>
      <c r="B29" s="10" t="s">
        <v>239</v>
      </c>
      <c r="D29" s="10" t="s">
        <v>240</v>
      </c>
      <c r="E29" s="10">
        <v>366458</v>
      </c>
      <c r="F29" s="10">
        <v>367449</v>
      </c>
      <c r="H29" s="10" t="s">
        <v>196</v>
      </c>
      <c r="I29" s="10" t="s">
        <v>192</v>
      </c>
      <c r="J29" s="10" t="s">
        <v>193</v>
      </c>
      <c r="K29" s="10" t="s">
        <v>192</v>
      </c>
      <c r="M29" s="10" t="s">
        <v>192</v>
      </c>
      <c r="N29" s="10" t="s">
        <v>43</v>
      </c>
      <c r="O29" s="11">
        <v>2.368811</v>
      </c>
      <c r="P29" s="10" t="s">
        <v>80</v>
      </c>
      <c r="Q29" s="10" t="s">
        <v>31</v>
      </c>
      <c r="T29" s="12">
        <f t="shared" si="0"/>
        <v>0</v>
      </c>
      <c r="U29" s="10" t="s">
        <v>33</v>
      </c>
      <c r="W29" s="12">
        <f t="shared" si="1"/>
        <v>0</v>
      </c>
      <c r="AA29" s="12">
        <f t="shared" si="2"/>
        <v>0</v>
      </c>
      <c r="AF29" s="12">
        <f t="shared" si="3"/>
        <v>0</v>
      </c>
      <c r="AI29" s="12">
        <f t="shared" si="4"/>
        <v>0</v>
      </c>
      <c r="AK29" s="10" t="s">
        <v>215</v>
      </c>
      <c r="AL29" s="10" t="s">
        <v>33</v>
      </c>
      <c r="AN29" s="10">
        <v>1</v>
      </c>
      <c r="AO29" s="13">
        <f t="shared" si="5"/>
        <v>2.368811</v>
      </c>
      <c r="AP29" s="14" t="s">
        <v>34</v>
      </c>
      <c r="AQ29" s="15">
        <v>0.4</v>
      </c>
      <c r="AR29" s="16">
        <f t="shared" si="6"/>
        <v>9475.2440000000006</v>
      </c>
      <c r="AS29" s="2" t="s">
        <v>35</v>
      </c>
    </row>
    <row r="30" spans="1:45" x14ac:dyDescent="0.25">
      <c r="A30" s="10" t="s">
        <v>241</v>
      </c>
      <c r="B30" s="10" t="s">
        <v>242</v>
      </c>
      <c r="D30" s="10" t="s">
        <v>243</v>
      </c>
      <c r="E30" s="10">
        <v>362827</v>
      </c>
      <c r="F30" s="10">
        <v>365521</v>
      </c>
      <c r="H30" s="10" t="s">
        <v>180</v>
      </c>
      <c r="I30" s="10" t="s">
        <v>192</v>
      </c>
      <c r="J30" s="10" t="s">
        <v>193</v>
      </c>
      <c r="K30" s="10" t="s">
        <v>192</v>
      </c>
      <c r="M30" s="10" t="s">
        <v>192</v>
      </c>
      <c r="N30" s="10" t="s">
        <v>43</v>
      </c>
      <c r="O30" s="11">
        <v>1.4972780000000001</v>
      </c>
      <c r="P30" s="10" t="s">
        <v>80</v>
      </c>
      <c r="Q30" s="10" t="s">
        <v>31</v>
      </c>
      <c r="T30" s="12">
        <f t="shared" si="0"/>
        <v>0</v>
      </c>
      <c r="U30" s="10" t="s">
        <v>33</v>
      </c>
      <c r="W30" s="12">
        <f t="shared" si="1"/>
        <v>0</v>
      </c>
      <c r="AA30" s="12">
        <f t="shared" si="2"/>
        <v>0</v>
      </c>
      <c r="AF30" s="12">
        <f t="shared" si="3"/>
        <v>0</v>
      </c>
      <c r="AI30" s="12">
        <f t="shared" si="4"/>
        <v>0</v>
      </c>
      <c r="AJ30" s="10" t="s">
        <v>194</v>
      </c>
      <c r="AL30" s="10" t="s">
        <v>33</v>
      </c>
      <c r="AN30" s="10">
        <v>1</v>
      </c>
      <c r="AO30" s="13">
        <f t="shared" si="5"/>
        <v>1.4972780000000001</v>
      </c>
      <c r="AP30" s="14" t="s">
        <v>34</v>
      </c>
      <c r="AQ30" s="15">
        <v>0.4</v>
      </c>
      <c r="AR30" s="16">
        <f t="shared" si="6"/>
        <v>5989.112000000001</v>
      </c>
      <c r="AS30" s="2" t="s">
        <v>35</v>
      </c>
    </row>
    <row r="31" spans="1:45" x14ac:dyDescent="0.25">
      <c r="A31" s="10" t="s">
        <v>245</v>
      </c>
      <c r="B31" s="10" t="s">
        <v>246</v>
      </c>
      <c r="C31" s="10" t="s">
        <v>247</v>
      </c>
      <c r="D31" s="10" t="s">
        <v>248</v>
      </c>
      <c r="E31" s="10">
        <v>362678</v>
      </c>
      <c r="F31" s="10">
        <v>366180</v>
      </c>
      <c r="H31" s="10" t="s">
        <v>180</v>
      </c>
      <c r="I31" s="10" t="s">
        <v>192</v>
      </c>
      <c r="J31" s="10" t="s">
        <v>193</v>
      </c>
      <c r="K31" s="10" t="s">
        <v>192</v>
      </c>
      <c r="M31" s="10" t="s">
        <v>192</v>
      </c>
      <c r="N31" s="10" t="s">
        <v>43</v>
      </c>
      <c r="O31" s="11">
        <v>5.0357419999999999</v>
      </c>
      <c r="P31" s="10" t="s">
        <v>80</v>
      </c>
      <c r="Q31" s="10" t="s">
        <v>40</v>
      </c>
      <c r="R31" s="10" t="s">
        <v>41</v>
      </c>
      <c r="T31" s="12">
        <f t="shared" si="0"/>
        <v>0</v>
      </c>
      <c r="U31" s="10" t="s">
        <v>33</v>
      </c>
      <c r="W31" s="12">
        <f t="shared" si="1"/>
        <v>0</v>
      </c>
      <c r="AA31" s="12">
        <f t="shared" si="2"/>
        <v>0</v>
      </c>
      <c r="AF31" s="12">
        <f t="shared" si="3"/>
        <v>0</v>
      </c>
      <c r="AI31" s="12">
        <f t="shared" si="4"/>
        <v>0</v>
      </c>
      <c r="AK31" s="10" t="s">
        <v>214</v>
      </c>
      <c r="AL31" s="10" t="s">
        <v>33</v>
      </c>
      <c r="AN31" s="14">
        <v>0.5</v>
      </c>
      <c r="AO31" s="15">
        <f t="shared" si="5"/>
        <v>2.517871</v>
      </c>
      <c r="AP31" s="14" t="s">
        <v>34</v>
      </c>
      <c r="AQ31" s="15">
        <v>0.4</v>
      </c>
      <c r="AR31" s="16">
        <f t="shared" si="6"/>
        <v>10071.484</v>
      </c>
      <c r="AS31" s="2" t="s">
        <v>42</v>
      </c>
    </row>
    <row r="32" spans="1:45" x14ac:dyDescent="0.25">
      <c r="A32" s="10" t="s">
        <v>249</v>
      </c>
      <c r="B32" s="10" t="s">
        <v>45</v>
      </c>
      <c r="D32" s="10" t="s">
        <v>250</v>
      </c>
      <c r="E32" s="10">
        <v>367487</v>
      </c>
      <c r="F32" s="10">
        <v>366774</v>
      </c>
      <c r="H32" s="10" t="s">
        <v>202</v>
      </c>
      <c r="I32" s="10" t="s">
        <v>192</v>
      </c>
      <c r="J32" s="10" t="s">
        <v>193</v>
      </c>
      <c r="K32" s="10" t="s">
        <v>192</v>
      </c>
      <c r="M32" s="10" t="s">
        <v>192</v>
      </c>
      <c r="N32" s="10" t="s">
        <v>25</v>
      </c>
      <c r="O32" s="11">
        <v>1.493655</v>
      </c>
      <c r="P32" s="10" t="s">
        <v>30</v>
      </c>
      <c r="Q32" s="10" t="s">
        <v>31</v>
      </c>
      <c r="T32" s="12">
        <f t="shared" si="0"/>
        <v>0</v>
      </c>
      <c r="U32" s="10" t="s">
        <v>33</v>
      </c>
      <c r="W32" s="12">
        <f t="shared" si="1"/>
        <v>0</v>
      </c>
      <c r="AA32" s="12">
        <f t="shared" si="2"/>
        <v>0</v>
      </c>
      <c r="AF32" s="12">
        <f t="shared" si="3"/>
        <v>0</v>
      </c>
      <c r="AI32" s="12">
        <f t="shared" si="4"/>
        <v>0</v>
      </c>
      <c r="AJ32" s="10" t="s">
        <v>206</v>
      </c>
      <c r="AN32" s="10">
        <v>1</v>
      </c>
      <c r="AO32" s="13">
        <f t="shared" si="5"/>
        <v>1.493655</v>
      </c>
      <c r="AP32" s="14" t="s">
        <v>34</v>
      </c>
      <c r="AQ32" s="15">
        <v>0.4</v>
      </c>
      <c r="AR32" s="16">
        <f t="shared" si="6"/>
        <v>5974.62</v>
      </c>
      <c r="AS32" s="2" t="s">
        <v>35</v>
      </c>
    </row>
    <row r="33" spans="1:45" x14ac:dyDescent="0.25">
      <c r="A33" s="10" t="s">
        <v>251</v>
      </c>
      <c r="B33" s="10" t="s">
        <v>45</v>
      </c>
      <c r="D33" s="10" t="s">
        <v>252</v>
      </c>
      <c r="E33" s="10">
        <v>367425</v>
      </c>
      <c r="F33" s="10">
        <v>366997</v>
      </c>
      <c r="G33" s="10" t="s">
        <v>253</v>
      </c>
      <c r="H33" s="10" t="s">
        <v>196</v>
      </c>
      <c r="I33" s="10" t="s">
        <v>192</v>
      </c>
      <c r="J33" s="10" t="s">
        <v>193</v>
      </c>
      <c r="K33" s="10" t="s">
        <v>192</v>
      </c>
      <c r="M33" s="10" t="s">
        <v>192</v>
      </c>
      <c r="N33" s="10" t="s">
        <v>25</v>
      </c>
      <c r="O33" s="11">
        <v>1.208636</v>
      </c>
      <c r="P33" s="10" t="s">
        <v>30</v>
      </c>
      <c r="Q33" s="10" t="s">
        <v>31</v>
      </c>
      <c r="T33" s="12">
        <f t="shared" si="0"/>
        <v>0</v>
      </c>
      <c r="U33" s="10" t="s">
        <v>33</v>
      </c>
      <c r="W33" s="12">
        <f t="shared" si="1"/>
        <v>0</v>
      </c>
      <c r="AA33" s="12">
        <f t="shared" si="2"/>
        <v>0</v>
      </c>
      <c r="AF33" s="12">
        <f t="shared" si="3"/>
        <v>0</v>
      </c>
      <c r="AI33" s="12">
        <f t="shared" si="4"/>
        <v>0</v>
      </c>
      <c r="AJ33" s="10" t="s">
        <v>206</v>
      </c>
      <c r="AN33" s="10">
        <v>1</v>
      </c>
      <c r="AO33" s="13">
        <f t="shared" si="5"/>
        <v>1.208636</v>
      </c>
      <c r="AP33" s="14" t="s">
        <v>34</v>
      </c>
      <c r="AQ33" s="15">
        <v>0.4</v>
      </c>
      <c r="AR33" s="16">
        <f t="shared" si="6"/>
        <v>4834.5440000000008</v>
      </c>
      <c r="AS33" s="2" t="s">
        <v>35</v>
      </c>
    </row>
    <row r="34" spans="1:45" x14ac:dyDescent="0.25">
      <c r="A34" s="10" t="s">
        <v>254</v>
      </c>
      <c r="B34" s="10" t="s">
        <v>255</v>
      </c>
      <c r="D34" s="10" t="s">
        <v>256</v>
      </c>
      <c r="E34" s="10">
        <v>363230</v>
      </c>
      <c r="F34" s="10">
        <v>366648</v>
      </c>
      <c r="G34" s="10" t="s">
        <v>257</v>
      </c>
      <c r="H34" s="10" t="s">
        <v>180</v>
      </c>
      <c r="I34" s="10" t="s">
        <v>192</v>
      </c>
      <c r="J34" s="10" t="s">
        <v>193</v>
      </c>
      <c r="K34" s="10" t="s">
        <v>192</v>
      </c>
      <c r="M34" s="10" t="s">
        <v>192</v>
      </c>
      <c r="N34" s="10" t="s">
        <v>25</v>
      </c>
      <c r="O34" s="11">
        <v>0.151087</v>
      </c>
      <c r="P34" s="10" t="s">
        <v>30</v>
      </c>
      <c r="Q34" s="10" t="s">
        <v>31</v>
      </c>
      <c r="T34" s="12">
        <f t="shared" si="0"/>
        <v>0</v>
      </c>
      <c r="U34" s="10" t="s">
        <v>32</v>
      </c>
      <c r="W34" s="12">
        <f t="shared" si="1"/>
        <v>0</v>
      </c>
      <c r="AA34" s="12">
        <f t="shared" si="2"/>
        <v>0</v>
      </c>
      <c r="AF34" s="12">
        <f t="shared" si="3"/>
        <v>0</v>
      </c>
      <c r="AI34" s="12">
        <f t="shared" si="4"/>
        <v>0</v>
      </c>
      <c r="AN34" s="10">
        <v>1</v>
      </c>
      <c r="AO34" s="13">
        <f t="shared" si="5"/>
        <v>0.151087</v>
      </c>
      <c r="AP34" s="10" t="s">
        <v>23</v>
      </c>
      <c r="AQ34" s="10"/>
      <c r="AR34" s="16"/>
      <c r="AS34" s="2" t="s">
        <v>66</v>
      </c>
    </row>
    <row r="35" spans="1:45" x14ac:dyDescent="0.25">
      <c r="A35" s="10" t="s">
        <v>258</v>
      </c>
      <c r="B35" s="10" t="s">
        <v>45</v>
      </c>
      <c r="D35" s="10" t="s">
        <v>259</v>
      </c>
      <c r="E35" s="10">
        <v>365904</v>
      </c>
      <c r="F35" s="10">
        <v>367052</v>
      </c>
      <c r="H35" s="10" t="s">
        <v>196</v>
      </c>
      <c r="I35" s="10" t="s">
        <v>192</v>
      </c>
      <c r="J35" s="10" t="s">
        <v>193</v>
      </c>
      <c r="K35" s="10" t="s">
        <v>192</v>
      </c>
      <c r="M35" s="10" t="s">
        <v>192</v>
      </c>
      <c r="N35" s="10" t="s">
        <v>25</v>
      </c>
      <c r="O35" s="11">
        <v>0.50142600000000004</v>
      </c>
      <c r="P35" s="10" t="s">
        <v>30</v>
      </c>
      <c r="Q35" s="10" t="s">
        <v>31</v>
      </c>
      <c r="T35" s="12">
        <f t="shared" si="0"/>
        <v>0</v>
      </c>
      <c r="U35" s="10" t="s">
        <v>33</v>
      </c>
      <c r="W35" s="12">
        <f t="shared" si="1"/>
        <v>0</v>
      </c>
      <c r="AA35" s="12">
        <f t="shared" si="2"/>
        <v>0</v>
      </c>
      <c r="AF35" s="12">
        <f t="shared" si="3"/>
        <v>0</v>
      </c>
      <c r="AI35" s="12">
        <f t="shared" si="4"/>
        <v>0</v>
      </c>
      <c r="AJ35" s="10" t="s">
        <v>201</v>
      </c>
      <c r="AN35" s="10">
        <v>1</v>
      </c>
      <c r="AO35" s="13">
        <f t="shared" si="5"/>
        <v>0.50142600000000004</v>
      </c>
      <c r="AP35" s="14" t="s">
        <v>34</v>
      </c>
      <c r="AQ35" s="15">
        <v>0.4</v>
      </c>
      <c r="AR35" s="16">
        <f>(AO35*10000)*AQ35</f>
        <v>2005.7040000000002</v>
      </c>
      <c r="AS35" s="2" t="s">
        <v>35</v>
      </c>
    </row>
    <row r="36" spans="1:45" ht="45" x14ac:dyDescent="0.25">
      <c r="A36" s="10" t="s">
        <v>263</v>
      </c>
      <c r="B36" s="10" t="s">
        <v>264</v>
      </c>
      <c r="D36" s="10" t="s">
        <v>240</v>
      </c>
      <c r="E36" s="10">
        <v>366676</v>
      </c>
      <c r="F36" s="10">
        <v>367910</v>
      </c>
      <c r="H36" s="10" t="s">
        <v>196</v>
      </c>
      <c r="I36" s="10" t="s">
        <v>192</v>
      </c>
      <c r="J36" s="10" t="s">
        <v>193</v>
      </c>
      <c r="K36" s="10" t="s">
        <v>192</v>
      </c>
      <c r="M36" s="10" t="s">
        <v>192</v>
      </c>
      <c r="N36" s="10" t="s">
        <v>43</v>
      </c>
      <c r="O36" s="11">
        <v>0.39659800000000001</v>
      </c>
      <c r="P36" s="10" t="s">
        <v>30</v>
      </c>
      <c r="Q36" s="10" t="s">
        <v>31</v>
      </c>
      <c r="T36" s="12">
        <f t="shared" si="0"/>
        <v>0</v>
      </c>
      <c r="U36" s="10" t="s">
        <v>22</v>
      </c>
      <c r="W36" s="12">
        <f t="shared" si="1"/>
        <v>0</v>
      </c>
      <c r="AA36" s="12">
        <f t="shared" si="2"/>
        <v>0</v>
      </c>
      <c r="AF36" s="12">
        <f t="shared" si="3"/>
        <v>0</v>
      </c>
      <c r="AI36" s="12">
        <f t="shared" si="4"/>
        <v>0</v>
      </c>
      <c r="AK36" s="10" t="s">
        <v>215</v>
      </c>
      <c r="AN36" s="14">
        <v>1</v>
      </c>
      <c r="AO36" s="13">
        <f t="shared" si="5"/>
        <v>0.39659800000000001</v>
      </c>
      <c r="AP36" s="14" t="s">
        <v>34</v>
      </c>
      <c r="AQ36" s="15">
        <v>0.4</v>
      </c>
      <c r="AR36" s="16">
        <f>(AO36*10000)*AQ36</f>
        <v>1586.3920000000001</v>
      </c>
      <c r="AS36" s="2" t="s">
        <v>265</v>
      </c>
    </row>
    <row r="37" spans="1:45" x14ac:dyDescent="0.25">
      <c r="A37" s="10" t="s">
        <v>270</v>
      </c>
      <c r="B37" s="10" t="s">
        <v>271</v>
      </c>
      <c r="D37" s="10" t="s">
        <v>272</v>
      </c>
      <c r="E37" s="10">
        <v>366797</v>
      </c>
      <c r="F37" s="10">
        <v>367825</v>
      </c>
      <c r="H37" s="10" t="s">
        <v>196</v>
      </c>
      <c r="I37" s="10" t="s">
        <v>192</v>
      </c>
      <c r="J37" s="10" t="s">
        <v>193</v>
      </c>
      <c r="K37" s="10" t="s">
        <v>192</v>
      </c>
      <c r="M37" s="10" t="s">
        <v>192</v>
      </c>
      <c r="N37" s="10" t="s">
        <v>25</v>
      </c>
      <c r="O37" s="11">
        <v>0.19565399999999999</v>
      </c>
      <c r="P37" s="10" t="s">
        <v>80</v>
      </c>
      <c r="Q37" s="10" t="s">
        <v>31</v>
      </c>
      <c r="T37" s="12">
        <f t="shared" si="0"/>
        <v>0</v>
      </c>
      <c r="U37" s="10" t="s">
        <v>32</v>
      </c>
      <c r="W37" s="12">
        <f t="shared" si="1"/>
        <v>0</v>
      </c>
      <c r="AA37" s="12">
        <f t="shared" si="2"/>
        <v>0</v>
      </c>
      <c r="AF37" s="12">
        <f t="shared" si="3"/>
        <v>0</v>
      </c>
      <c r="AI37" s="12">
        <f t="shared" si="4"/>
        <v>0</v>
      </c>
      <c r="AK37" s="10" t="s">
        <v>210</v>
      </c>
      <c r="AL37" s="10" t="s">
        <v>33</v>
      </c>
      <c r="AN37" s="10">
        <v>1</v>
      </c>
      <c r="AO37" s="13">
        <f t="shared" si="5"/>
        <v>0.19565399999999999</v>
      </c>
      <c r="AP37" s="10" t="s">
        <v>23</v>
      </c>
      <c r="AQ37" s="10"/>
      <c r="AR37" s="16"/>
      <c r="AS37" s="2" t="s">
        <v>66</v>
      </c>
    </row>
    <row r="38" spans="1:45" x14ac:dyDescent="0.25">
      <c r="A38" s="10" t="s">
        <v>276</v>
      </c>
      <c r="B38" s="10" t="s">
        <v>277</v>
      </c>
      <c r="D38" s="10" t="s">
        <v>278</v>
      </c>
      <c r="E38" s="10">
        <v>366597</v>
      </c>
      <c r="F38" s="10">
        <v>367831</v>
      </c>
      <c r="H38" s="10" t="s">
        <v>196</v>
      </c>
      <c r="I38" s="10" t="s">
        <v>192</v>
      </c>
      <c r="J38" s="10" t="s">
        <v>193</v>
      </c>
      <c r="K38" s="10" t="s">
        <v>192</v>
      </c>
      <c r="M38" s="10" t="s">
        <v>192</v>
      </c>
      <c r="N38" s="10" t="s">
        <v>25</v>
      </c>
      <c r="O38" s="11">
        <v>0.741116</v>
      </c>
      <c r="P38" s="10" t="s">
        <v>21</v>
      </c>
      <c r="Q38" s="10" t="s">
        <v>31</v>
      </c>
      <c r="T38" s="12">
        <f t="shared" si="0"/>
        <v>0</v>
      </c>
      <c r="U38" s="10" t="s">
        <v>33</v>
      </c>
      <c r="W38" s="12">
        <f t="shared" si="1"/>
        <v>0</v>
      </c>
      <c r="AA38" s="12">
        <f t="shared" si="2"/>
        <v>0</v>
      </c>
      <c r="AF38" s="12">
        <f t="shared" si="3"/>
        <v>0</v>
      </c>
      <c r="AI38" s="12">
        <f t="shared" si="4"/>
        <v>0</v>
      </c>
      <c r="AK38" s="10" t="s">
        <v>215</v>
      </c>
      <c r="AL38" s="10" t="s">
        <v>33</v>
      </c>
      <c r="AN38" s="10">
        <v>1</v>
      </c>
      <c r="AO38" s="13">
        <f t="shared" si="5"/>
        <v>0.741116</v>
      </c>
      <c r="AP38" s="10" t="s">
        <v>23</v>
      </c>
      <c r="AQ38" s="10"/>
      <c r="AR38" s="16"/>
      <c r="AS38" s="2" t="s">
        <v>73</v>
      </c>
    </row>
    <row r="39" spans="1:45" x14ac:dyDescent="0.25">
      <c r="A39" s="10" t="s">
        <v>283</v>
      </c>
      <c r="B39" s="10" t="s">
        <v>45</v>
      </c>
      <c r="D39" s="10" t="s">
        <v>252</v>
      </c>
      <c r="E39" s="10">
        <v>367297</v>
      </c>
      <c r="F39" s="10">
        <v>366810</v>
      </c>
      <c r="G39" s="10" t="s">
        <v>253</v>
      </c>
      <c r="H39" s="10" t="s">
        <v>196</v>
      </c>
      <c r="I39" s="10" t="s">
        <v>192</v>
      </c>
      <c r="J39" s="10" t="s">
        <v>193</v>
      </c>
      <c r="K39" s="10" t="s">
        <v>192</v>
      </c>
      <c r="M39" s="10" t="s">
        <v>192</v>
      </c>
      <c r="N39" s="10" t="s">
        <v>25</v>
      </c>
      <c r="O39" s="11">
        <v>1.5867260000000001</v>
      </c>
      <c r="P39" s="10" t="s">
        <v>30</v>
      </c>
      <c r="Q39" s="10" t="s">
        <v>31</v>
      </c>
      <c r="T39" s="12">
        <f t="shared" si="0"/>
        <v>0</v>
      </c>
      <c r="U39" s="10" t="s">
        <v>33</v>
      </c>
      <c r="W39" s="12">
        <f t="shared" si="1"/>
        <v>0</v>
      </c>
      <c r="AA39" s="12">
        <f t="shared" si="2"/>
        <v>0</v>
      </c>
      <c r="AF39" s="12">
        <f t="shared" si="3"/>
        <v>0</v>
      </c>
      <c r="AI39" s="12">
        <f t="shared" si="4"/>
        <v>0</v>
      </c>
      <c r="AJ39" s="10" t="s">
        <v>206</v>
      </c>
      <c r="AN39" s="10">
        <v>1</v>
      </c>
      <c r="AO39" s="13">
        <f t="shared" si="5"/>
        <v>1.5867260000000001</v>
      </c>
      <c r="AP39" s="14" t="s">
        <v>34</v>
      </c>
      <c r="AQ39" s="15">
        <v>0.4</v>
      </c>
      <c r="AR39" s="16">
        <f>(AO39*10000)*AQ39</f>
        <v>6346.9040000000005</v>
      </c>
      <c r="AS39" s="2" t="s">
        <v>35</v>
      </c>
    </row>
    <row r="40" spans="1:45" ht="45" x14ac:dyDescent="0.25">
      <c r="A40" s="10" t="s">
        <v>284</v>
      </c>
      <c r="B40" s="10" t="s">
        <v>285</v>
      </c>
      <c r="D40" s="10" t="s">
        <v>286</v>
      </c>
      <c r="E40" s="10">
        <v>367303</v>
      </c>
      <c r="F40" s="10">
        <v>366950</v>
      </c>
      <c r="G40" s="10" t="s">
        <v>253</v>
      </c>
      <c r="H40" s="10" t="s">
        <v>196</v>
      </c>
      <c r="I40" s="10" t="s">
        <v>192</v>
      </c>
      <c r="J40" s="10" t="s">
        <v>193</v>
      </c>
      <c r="K40" s="10" t="s">
        <v>192</v>
      </c>
      <c r="M40" s="10" t="s">
        <v>192</v>
      </c>
      <c r="N40" s="10" t="s">
        <v>25</v>
      </c>
      <c r="O40" s="11">
        <v>2.8527969999999998</v>
      </c>
      <c r="P40" s="10" t="s">
        <v>30</v>
      </c>
      <c r="Q40" s="10" t="s">
        <v>31</v>
      </c>
      <c r="T40" s="12">
        <f t="shared" si="0"/>
        <v>0</v>
      </c>
      <c r="U40" s="10" t="s">
        <v>22</v>
      </c>
      <c r="W40" s="12">
        <f t="shared" si="1"/>
        <v>0</v>
      </c>
      <c r="AA40" s="12">
        <f t="shared" si="2"/>
        <v>0</v>
      </c>
      <c r="AF40" s="12">
        <f t="shared" si="3"/>
        <v>0</v>
      </c>
      <c r="AI40" s="12">
        <f t="shared" si="4"/>
        <v>0</v>
      </c>
      <c r="AJ40" s="10" t="s">
        <v>206</v>
      </c>
      <c r="AN40" s="14">
        <v>1</v>
      </c>
      <c r="AO40" s="13">
        <f t="shared" si="5"/>
        <v>2.8527969999999998</v>
      </c>
      <c r="AP40" s="14" t="s">
        <v>34</v>
      </c>
      <c r="AQ40" s="15">
        <v>0.4</v>
      </c>
      <c r="AR40" s="16">
        <f>(AO40*10000)*AQ40</f>
        <v>11411.188</v>
      </c>
      <c r="AS40" s="2" t="s">
        <v>265</v>
      </c>
    </row>
    <row r="41" spans="1:45" x14ac:dyDescent="0.25">
      <c r="A41" s="10" t="s">
        <v>287</v>
      </c>
      <c r="B41" s="10" t="s">
        <v>288</v>
      </c>
      <c r="D41" s="10" t="s">
        <v>289</v>
      </c>
      <c r="E41" s="10">
        <v>367190</v>
      </c>
      <c r="F41" s="10">
        <v>366966</v>
      </c>
      <c r="G41" s="10" t="s">
        <v>253</v>
      </c>
      <c r="H41" s="10" t="s">
        <v>196</v>
      </c>
      <c r="I41" s="10" t="s">
        <v>192</v>
      </c>
      <c r="J41" s="10" t="s">
        <v>193</v>
      </c>
      <c r="K41" s="10" t="s">
        <v>192</v>
      </c>
      <c r="M41" s="10" t="s">
        <v>192</v>
      </c>
      <c r="N41" s="10" t="s">
        <v>25</v>
      </c>
      <c r="O41" s="11">
        <v>2.0321060000000002</v>
      </c>
      <c r="P41" s="10" t="s">
        <v>30</v>
      </c>
      <c r="Q41" s="10" t="s">
        <v>31</v>
      </c>
      <c r="T41" s="12">
        <f t="shared" si="0"/>
        <v>0</v>
      </c>
      <c r="U41" s="10" t="s">
        <v>33</v>
      </c>
      <c r="W41" s="12">
        <f t="shared" si="1"/>
        <v>0</v>
      </c>
      <c r="AA41" s="12">
        <f t="shared" si="2"/>
        <v>0</v>
      </c>
      <c r="AF41" s="12">
        <f t="shared" si="3"/>
        <v>0</v>
      </c>
      <c r="AI41" s="12">
        <f t="shared" si="4"/>
        <v>0</v>
      </c>
      <c r="AJ41" s="10" t="s">
        <v>206</v>
      </c>
      <c r="AN41" s="10">
        <v>1</v>
      </c>
      <c r="AO41" s="13">
        <f t="shared" si="5"/>
        <v>2.0321060000000002</v>
      </c>
      <c r="AP41" s="14" t="s">
        <v>34</v>
      </c>
      <c r="AQ41" s="15">
        <v>0.4</v>
      </c>
      <c r="AR41" s="16">
        <f>(AO41*10000)*AQ41</f>
        <v>8128.4240000000009</v>
      </c>
      <c r="AS41" s="2" t="s">
        <v>35</v>
      </c>
    </row>
    <row r="42" spans="1:45" x14ac:dyDescent="0.25">
      <c r="A42" s="10" t="s">
        <v>290</v>
      </c>
      <c r="B42" s="10" t="s">
        <v>45</v>
      </c>
      <c r="C42" s="10" t="s">
        <v>291</v>
      </c>
      <c r="D42" s="10" t="s">
        <v>292</v>
      </c>
      <c r="E42" s="10">
        <v>372818</v>
      </c>
      <c r="F42" s="10">
        <v>366704</v>
      </c>
      <c r="H42" s="10" t="s">
        <v>96</v>
      </c>
      <c r="I42" s="10" t="s">
        <v>293</v>
      </c>
      <c r="J42" s="10" t="s">
        <v>19</v>
      </c>
      <c r="K42" s="10" t="s">
        <v>19</v>
      </c>
      <c r="N42" s="10" t="s">
        <v>43</v>
      </c>
      <c r="O42" s="11">
        <v>41.502943000000002</v>
      </c>
      <c r="P42" s="10" t="s">
        <v>44</v>
      </c>
      <c r="Q42" s="10" t="s">
        <v>40</v>
      </c>
      <c r="R42" s="10" t="s">
        <v>41</v>
      </c>
      <c r="T42" s="12">
        <f t="shared" si="0"/>
        <v>0</v>
      </c>
      <c r="U42" s="10" t="s">
        <v>33</v>
      </c>
      <c r="V42" s="10" t="s">
        <v>294</v>
      </c>
      <c r="W42" s="12">
        <f t="shared" si="1"/>
        <v>1.0601657814965073E-2</v>
      </c>
      <c r="AA42" s="12">
        <f t="shared" si="2"/>
        <v>0</v>
      </c>
      <c r="AF42" s="12">
        <f t="shared" si="3"/>
        <v>0</v>
      </c>
      <c r="AI42" s="12">
        <f t="shared" si="4"/>
        <v>0</v>
      </c>
      <c r="AN42" s="14">
        <v>0.5</v>
      </c>
      <c r="AO42" s="15">
        <f t="shared" si="5"/>
        <v>20.751471500000001</v>
      </c>
      <c r="AP42" s="14" t="s">
        <v>34</v>
      </c>
      <c r="AQ42" s="15">
        <v>0.4</v>
      </c>
      <c r="AR42" s="16">
        <f>(AO42*10000)*AQ42</f>
        <v>83005.885999999999</v>
      </c>
      <c r="AS42" s="2" t="s">
        <v>42</v>
      </c>
    </row>
    <row r="43" spans="1:45" x14ac:dyDescent="0.25">
      <c r="A43" s="10" t="s">
        <v>299</v>
      </c>
      <c r="B43" s="10" t="s">
        <v>300</v>
      </c>
      <c r="D43" s="10" t="s">
        <v>301</v>
      </c>
      <c r="E43" s="10">
        <v>368349</v>
      </c>
      <c r="F43" s="10">
        <v>373788</v>
      </c>
      <c r="H43" s="10" t="s">
        <v>295</v>
      </c>
      <c r="I43" s="10" t="s">
        <v>296</v>
      </c>
      <c r="J43" s="10" t="s">
        <v>193</v>
      </c>
      <c r="K43" s="10" t="s">
        <v>297</v>
      </c>
      <c r="N43" s="10" t="s">
        <v>43</v>
      </c>
      <c r="O43" s="11">
        <v>0.22104499999999999</v>
      </c>
      <c r="P43" s="10" t="s">
        <v>30</v>
      </c>
      <c r="Q43" s="10" t="s">
        <v>31</v>
      </c>
      <c r="T43" s="12">
        <f t="shared" si="0"/>
        <v>0</v>
      </c>
      <c r="U43" s="10" t="s">
        <v>32</v>
      </c>
      <c r="W43" s="12">
        <f t="shared" si="1"/>
        <v>0</v>
      </c>
      <c r="AA43" s="12">
        <f t="shared" si="2"/>
        <v>0</v>
      </c>
      <c r="AF43" s="12">
        <f t="shared" si="3"/>
        <v>0</v>
      </c>
      <c r="AI43" s="12">
        <f t="shared" si="4"/>
        <v>0</v>
      </c>
      <c r="AN43" s="10">
        <v>1</v>
      </c>
      <c r="AO43" s="13">
        <f t="shared" si="5"/>
        <v>0.22104499999999999</v>
      </c>
      <c r="AP43" s="10" t="s">
        <v>23</v>
      </c>
      <c r="AQ43" s="10"/>
      <c r="AR43" s="16"/>
      <c r="AS43" s="2" t="s">
        <v>66</v>
      </c>
    </row>
    <row r="44" spans="1:45" x14ac:dyDescent="0.25">
      <c r="A44" s="10" t="s">
        <v>302</v>
      </c>
      <c r="B44" s="10" t="s">
        <v>45</v>
      </c>
      <c r="D44" s="10" t="s">
        <v>303</v>
      </c>
      <c r="E44" s="10">
        <v>368006</v>
      </c>
      <c r="F44" s="10">
        <v>372257</v>
      </c>
      <c r="G44" s="10" t="s">
        <v>304</v>
      </c>
      <c r="H44" s="10" t="s">
        <v>295</v>
      </c>
      <c r="I44" s="10" t="s">
        <v>296</v>
      </c>
      <c r="J44" s="10" t="s">
        <v>19</v>
      </c>
      <c r="K44" s="10" t="s">
        <v>19</v>
      </c>
      <c r="N44" s="10" t="s">
        <v>25</v>
      </c>
      <c r="O44" s="11">
        <v>0.44191200000000003</v>
      </c>
      <c r="P44" s="10" t="s">
        <v>30</v>
      </c>
      <c r="Q44" s="10" t="s">
        <v>31</v>
      </c>
      <c r="T44" s="12">
        <f t="shared" si="0"/>
        <v>0</v>
      </c>
      <c r="U44" s="10" t="s">
        <v>33</v>
      </c>
      <c r="W44" s="12">
        <f t="shared" si="1"/>
        <v>0</v>
      </c>
      <c r="AA44" s="12">
        <f t="shared" si="2"/>
        <v>0</v>
      </c>
      <c r="AF44" s="12">
        <f t="shared" si="3"/>
        <v>0</v>
      </c>
      <c r="AI44" s="12">
        <f t="shared" si="4"/>
        <v>0</v>
      </c>
      <c r="AJ44" s="10" t="s">
        <v>305</v>
      </c>
      <c r="AN44" s="10">
        <v>1</v>
      </c>
      <c r="AO44" s="13">
        <f t="shared" si="5"/>
        <v>0.44191200000000003</v>
      </c>
      <c r="AP44" s="14" t="s">
        <v>145</v>
      </c>
      <c r="AQ44" s="15">
        <v>0.5</v>
      </c>
      <c r="AR44" s="16">
        <f>(AO44*10000)*AQ44</f>
        <v>2209.56</v>
      </c>
      <c r="AS44" s="2" t="s">
        <v>35</v>
      </c>
    </row>
    <row r="45" spans="1:45" x14ac:dyDescent="0.25">
      <c r="A45" s="10" t="s">
        <v>306</v>
      </c>
      <c r="B45" s="10" t="s">
        <v>45</v>
      </c>
      <c r="D45" s="10" t="s">
        <v>307</v>
      </c>
      <c r="E45" s="10">
        <v>368066</v>
      </c>
      <c r="F45" s="10">
        <v>372457</v>
      </c>
      <c r="H45" s="10" t="s">
        <v>295</v>
      </c>
      <c r="I45" s="10" t="s">
        <v>296</v>
      </c>
      <c r="J45" s="10" t="s">
        <v>19</v>
      </c>
      <c r="K45" s="10" t="s">
        <v>19</v>
      </c>
      <c r="N45" s="10" t="s">
        <v>25</v>
      </c>
      <c r="O45" s="11">
        <v>0.14583199999999999</v>
      </c>
      <c r="P45" s="10" t="s">
        <v>30</v>
      </c>
      <c r="Q45" s="10" t="s">
        <v>31</v>
      </c>
      <c r="T45" s="12">
        <f t="shared" si="0"/>
        <v>0</v>
      </c>
      <c r="U45" s="10" t="s">
        <v>32</v>
      </c>
      <c r="W45" s="12">
        <f t="shared" si="1"/>
        <v>0</v>
      </c>
      <c r="AA45" s="12">
        <f t="shared" si="2"/>
        <v>0</v>
      </c>
      <c r="AF45" s="12">
        <f t="shared" si="3"/>
        <v>0</v>
      </c>
      <c r="AI45" s="12">
        <f t="shared" si="4"/>
        <v>0</v>
      </c>
      <c r="AJ45" s="10" t="s">
        <v>305</v>
      </c>
      <c r="AN45" s="10">
        <v>1</v>
      </c>
      <c r="AO45" s="13">
        <f t="shared" si="5"/>
        <v>0.14583199999999999</v>
      </c>
      <c r="AP45" s="10" t="s">
        <v>23</v>
      </c>
      <c r="AQ45" s="10"/>
      <c r="AR45" s="16"/>
      <c r="AS45" s="2" t="s">
        <v>66</v>
      </c>
    </row>
    <row r="46" spans="1:45" x14ac:dyDescent="0.25">
      <c r="A46" s="10" t="s">
        <v>308</v>
      </c>
      <c r="B46" s="10" t="s">
        <v>45</v>
      </c>
      <c r="D46" s="10" t="s">
        <v>309</v>
      </c>
      <c r="E46" s="10">
        <v>368102</v>
      </c>
      <c r="F46" s="10">
        <v>372378</v>
      </c>
      <c r="G46" s="10" t="s">
        <v>310</v>
      </c>
      <c r="H46" s="10" t="s">
        <v>295</v>
      </c>
      <c r="I46" s="10" t="s">
        <v>296</v>
      </c>
      <c r="J46" s="10" t="s">
        <v>19</v>
      </c>
      <c r="K46" s="10" t="s">
        <v>19</v>
      </c>
      <c r="N46" s="10" t="s">
        <v>25</v>
      </c>
      <c r="O46" s="11">
        <v>0.16219600000000001</v>
      </c>
      <c r="P46" s="10" t="s">
        <v>30</v>
      </c>
      <c r="Q46" s="10" t="s">
        <v>31</v>
      </c>
      <c r="T46" s="12">
        <f t="shared" si="0"/>
        <v>0</v>
      </c>
      <c r="U46" s="10" t="s">
        <v>32</v>
      </c>
      <c r="W46" s="12">
        <f t="shared" si="1"/>
        <v>0</v>
      </c>
      <c r="AA46" s="12">
        <f t="shared" si="2"/>
        <v>0</v>
      </c>
      <c r="AF46" s="12">
        <f t="shared" si="3"/>
        <v>0</v>
      </c>
      <c r="AI46" s="12">
        <f t="shared" si="4"/>
        <v>0</v>
      </c>
      <c r="AJ46" s="10" t="s">
        <v>305</v>
      </c>
      <c r="AN46" s="10">
        <v>1</v>
      </c>
      <c r="AO46" s="13">
        <f t="shared" si="5"/>
        <v>0.16219600000000001</v>
      </c>
      <c r="AP46" s="10" t="s">
        <v>23</v>
      </c>
      <c r="AQ46" s="10"/>
      <c r="AR46" s="16"/>
      <c r="AS46" s="2" t="s">
        <v>66</v>
      </c>
    </row>
    <row r="47" spans="1:45" x14ac:dyDescent="0.25">
      <c r="A47" s="10" t="s">
        <v>311</v>
      </c>
      <c r="B47" s="10" t="s">
        <v>45</v>
      </c>
      <c r="D47" s="10" t="s">
        <v>312</v>
      </c>
      <c r="E47" s="10">
        <v>367831</v>
      </c>
      <c r="F47" s="10">
        <v>372578</v>
      </c>
      <c r="G47" s="10" t="s">
        <v>310</v>
      </c>
      <c r="H47" s="10" t="s">
        <v>295</v>
      </c>
      <c r="I47" s="10" t="s">
        <v>296</v>
      </c>
      <c r="J47" s="10" t="s">
        <v>19</v>
      </c>
      <c r="K47" s="10" t="s">
        <v>297</v>
      </c>
      <c r="L47" s="10" t="s">
        <v>313</v>
      </c>
      <c r="N47" s="10" t="s">
        <v>25</v>
      </c>
      <c r="O47" s="11">
        <v>0.42362300000000003</v>
      </c>
      <c r="P47" s="10" t="s">
        <v>30</v>
      </c>
      <c r="Q47" s="10" t="s">
        <v>31</v>
      </c>
      <c r="T47" s="12">
        <f t="shared" si="0"/>
        <v>0</v>
      </c>
      <c r="U47" s="10" t="s">
        <v>33</v>
      </c>
      <c r="W47" s="12">
        <f t="shared" si="1"/>
        <v>0</v>
      </c>
      <c r="AA47" s="12">
        <f t="shared" si="2"/>
        <v>0</v>
      </c>
      <c r="AF47" s="12">
        <f t="shared" si="3"/>
        <v>0</v>
      </c>
      <c r="AI47" s="12">
        <f t="shared" si="4"/>
        <v>0</v>
      </c>
      <c r="AJ47" s="10" t="s">
        <v>305</v>
      </c>
      <c r="AN47" s="10">
        <v>1</v>
      </c>
      <c r="AO47" s="13">
        <f t="shared" si="5"/>
        <v>0.42362300000000003</v>
      </c>
      <c r="AP47" s="14" t="s">
        <v>145</v>
      </c>
      <c r="AQ47" s="15">
        <v>0.5</v>
      </c>
      <c r="AR47" s="16">
        <f>(AO47*10000)*AQ47</f>
        <v>2118.1150000000002</v>
      </c>
      <c r="AS47" s="2" t="s">
        <v>35</v>
      </c>
    </row>
    <row r="48" spans="1:45" x14ac:dyDescent="0.25">
      <c r="A48" s="10" t="s">
        <v>314</v>
      </c>
      <c r="B48" s="10" t="s">
        <v>315</v>
      </c>
      <c r="D48" s="10" t="s">
        <v>316</v>
      </c>
      <c r="E48" s="10">
        <v>367798</v>
      </c>
      <c r="F48" s="10">
        <v>372288</v>
      </c>
      <c r="H48" s="10" t="s">
        <v>295</v>
      </c>
      <c r="I48" s="10" t="s">
        <v>296</v>
      </c>
      <c r="J48" s="10" t="s">
        <v>19</v>
      </c>
      <c r="K48" s="10" t="s">
        <v>19</v>
      </c>
      <c r="N48" s="10" t="s">
        <v>43</v>
      </c>
      <c r="O48" s="11">
        <v>0.80612200000000001</v>
      </c>
      <c r="P48" s="10" t="s">
        <v>80</v>
      </c>
      <c r="Q48" s="10" t="s">
        <v>31</v>
      </c>
      <c r="T48" s="12">
        <f t="shared" si="0"/>
        <v>0</v>
      </c>
      <c r="U48" s="10" t="s">
        <v>33</v>
      </c>
      <c r="W48" s="12">
        <f t="shared" si="1"/>
        <v>0</v>
      </c>
      <c r="AA48" s="12">
        <f t="shared" si="2"/>
        <v>0</v>
      </c>
      <c r="AF48" s="12">
        <f t="shared" si="3"/>
        <v>0</v>
      </c>
      <c r="AI48" s="12">
        <f t="shared" si="4"/>
        <v>0</v>
      </c>
      <c r="AJ48" s="10" t="s">
        <v>305</v>
      </c>
      <c r="AL48" s="10" t="s">
        <v>33</v>
      </c>
      <c r="AN48" s="10">
        <v>1</v>
      </c>
      <c r="AO48" s="13">
        <f t="shared" si="5"/>
        <v>0.80612200000000001</v>
      </c>
      <c r="AP48" s="14" t="s">
        <v>145</v>
      </c>
      <c r="AQ48" s="15">
        <v>0.5</v>
      </c>
      <c r="AR48" s="16">
        <f>(AO48*10000)*AQ48</f>
        <v>4030.61</v>
      </c>
      <c r="AS48" s="2" t="s">
        <v>35</v>
      </c>
    </row>
    <row r="49" spans="1:45" x14ac:dyDescent="0.25">
      <c r="A49" s="10" t="s">
        <v>317</v>
      </c>
      <c r="B49" s="10" t="s">
        <v>318</v>
      </c>
      <c r="D49" s="10" t="s">
        <v>319</v>
      </c>
      <c r="E49" s="10">
        <v>367902</v>
      </c>
      <c r="F49" s="10">
        <v>372150</v>
      </c>
      <c r="G49" s="10" t="s">
        <v>320</v>
      </c>
      <c r="H49" s="10" t="s">
        <v>295</v>
      </c>
      <c r="I49" s="10" t="s">
        <v>296</v>
      </c>
      <c r="J49" s="10" t="s">
        <v>19</v>
      </c>
      <c r="K49" s="10" t="s">
        <v>19</v>
      </c>
      <c r="N49" s="10" t="s">
        <v>20</v>
      </c>
      <c r="O49" s="11">
        <v>0.427338</v>
      </c>
      <c r="P49" s="10" t="s">
        <v>30</v>
      </c>
      <c r="Q49" s="10" t="s">
        <v>31</v>
      </c>
      <c r="T49" s="12">
        <f t="shared" si="0"/>
        <v>0</v>
      </c>
      <c r="U49" s="10" t="s">
        <v>33</v>
      </c>
      <c r="W49" s="12">
        <f t="shared" si="1"/>
        <v>0</v>
      </c>
      <c r="AA49" s="12">
        <f t="shared" si="2"/>
        <v>0</v>
      </c>
      <c r="AF49" s="12">
        <f t="shared" si="3"/>
        <v>0</v>
      </c>
      <c r="AI49" s="12">
        <f t="shared" si="4"/>
        <v>0</v>
      </c>
      <c r="AJ49" s="10" t="s">
        <v>305</v>
      </c>
      <c r="AN49" s="14">
        <v>1</v>
      </c>
      <c r="AO49" s="13">
        <f t="shared" si="5"/>
        <v>0.427338</v>
      </c>
      <c r="AP49" s="14" t="s">
        <v>145</v>
      </c>
      <c r="AQ49" s="15">
        <v>0.5</v>
      </c>
      <c r="AR49" s="16">
        <f>(AO49*10000)*AQ49</f>
        <v>2136.69</v>
      </c>
      <c r="AS49" s="2" t="s">
        <v>35</v>
      </c>
    </row>
    <row r="50" spans="1:45" x14ac:dyDescent="0.25">
      <c r="A50" s="10" t="s">
        <v>321</v>
      </c>
      <c r="B50" s="10" t="s">
        <v>322</v>
      </c>
      <c r="D50" s="10" t="s">
        <v>323</v>
      </c>
      <c r="E50" s="10">
        <v>367871</v>
      </c>
      <c r="F50" s="10">
        <v>372298</v>
      </c>
      <c r="H50" s="10" t="s">
        <v>295</v>
      </c>
      <c r="I50" s="10" t="s">
        <v>296</v>
      </c>
      <c r="J50" s="10" t="s">
        <v>19</v>
      </c>
      <c r="K50" s="10" t="s">
        <v>19</v>
      </c>
      <c r="N50" s="10" t="s">
        <v>43</v>
      </c>
      <c r="O50" s="11">
        <v>0.32196000000000002</v>
      </c>
      <c r="P50" s="10" t="s">
        <v>80</v>
      </c>
      <c r="Q50" s="10" t="s">
        <v>31</v>
      </c>
      <c r="T50" s="12">
        <f t="shared" si="0"/>
        <v>0</v>
      </c>
      <c r="U50" s="10" t="s">
        <v>33</v>
      </c>
      <c r="W50" s="12">
        <f t="shared" si="1"/>
        <v>0</v>
      </c>
      <c r="AA50" s="12">
        <f t="shared" si="2"/>
        <v>0</v>
      </c>
      <c r="AF50" s="12">
        <f t="shared" si="3"/>
        <v>0</v>
      </c>
      <c r="AI50" s="12">
        <f t="shared" si="4"/>
        <v>0</v>
      </c>
      <c r="AJ50" s="10" t="s">
        <v>305</v>
      </c>
      <c r="AL50" s="10" t="s">
        <v>33</v>
      </c>
      <c r="AN50" s="10">
        <v>1</v>
      </c>
      <c r="AO50" s="13">
        <f t="shared" si="5"/>
        <v>0.32196000000000002</v>
      </c>
      <c r="AP50" s="14" t="s">
        <v>145</v>
      </c>
      <c r="AQ50" s="15">
        <v>0.5</v>
      </c>
      <c r="AR50" s="16">
        <f>(AO50*10000)*AQ50</f>
        <v>1609.8000000000002</v>
      </c>
      <c r="AS50" s="2" t="s">
        <v>35</v>
      </c>
    </row>
    <row r="51" spans="1:45" x14ac:dyDescent="0.25">
      <c r="A51" s="10" t="s">
        <v>352</v>
      </c>
      <c r="B51" s="10" t="s">
        <v>353</v>
      </c>
      <c r="D51" s="10" t="s">
        <v>354</v>
      </c>
      <c r="E51" s="10">
        <v>341343</v>
      </c>
      <c r="F51" s="10">
        <v>355242</v>
      </c>
      <c r="H51" s="10" t="s">
        <v>350</v>
      </c>
      <c r="I51" s="10" t="s">
        <v>351</v>
      </c>
      <c r="J51" s="10" t="s">
        <v>19</v>
      </c>
      <c r="K51" s="10" t="s">
        <v>19</v>
      </c>
      <c r="M51" s="10" t="s">
        <v>351</v>
      </c>
      <c r="N51" s="10" t="s">
        <v>20</v>
      </c>
      <c r="O51" s="11">
        <v>0.205537</v>
      </c>
      <c r="P51" s="10" t="s">
        <v>30</v>
      </c>
      <c r="Q51" s="10" t="s">
        <v>31</v>
      </c>
      <c r="T51" s="12">
        <f t="shared" si="0"/>
        <v>0</v>
      </c>
      <c r="U51" s="10" t="s">
        <v>32</v>
      </c>
      <c r="W51" s="12">
        <f t="shared" si="1"/>
        <v>0</v>
      </c>
      <c r="AA51" s="12">
        <f t="shared" si="2"/>
        <v>0</v>
      </c>
      <c r="AF51" s="12">
        <f t="shared" si="3"/>
        <v>0</v>
      </c>
      <c r="AI51" s="12">
        <f t="shared" si="4"/>
        <v>0</v>
      </c>
      <c r="AJ51" s="10" t="s">
        <v>355</v>
      </c>
      <c r="AN51" s="10">
        <v>1</v>
      </c>
      <c r="AO51" s="13">
        <f t="shared" si="5"/>
        <v>0.205537</v>
      </c>
      <c r="AP51" s="10" t="s">
        <v>23</v>
      </c>
      <c r="AQ51" s="10"/>
      <c r="AR51" s="16"/>
      <c r="AS51" s="2" t="s">
        <v>66</v>
      </c>
    </row>
    <row r="52" spans="1:45" x14ac:dyDescent="0.25">
      <c r="A52" s="10" t="s">
        <v>356</v>
      </c>
      <c r="B52" s="10" t="s">
        <v>45</v>
      </c>
      <c r="C52" s="10" t="s">
        <v>357</v>
      </c>
      <c r="D52" s="10" t="s">
        <v>358</v>
      </c>
      <c r="E52" s="10">
        <v>342210</v>
      </c>
      <c r="F52" s="10">
        <v>354283</v>
      </c>
      <c r="H52" s="10" t="s">
        <v>350</v>
      </c>
      <c r="I52" s="10" t="s">
        <v>351</v>
      </c>
      <c r="J52" s="10" t="s">
        <v>19</v>
      </c>
      <c r="K52" s="10" t="s">
        <v>351</v>
      </c>
      <c r="L52" s="10" t="s">
        <v>359</v>
      </c>
      <c r="M52" s="10" t="s">
        <v>351</v>
      </c>
      <c r="N52" s="10" t="s">
        <v>43</v>
      </c>
      <c r="O52" s="11">
        <v>3.4127299999999998</v>
      </c>
      <c r="P52" s="10" t="s">
        <v>44</v>
      </c>
      <c r="Q52" s="10" t="s">
        <v>40</v>
      </c>
      <c r="R52" s="10" t="s">
        <v>41</v>
      </c>
      <c r="T52" s="12">
        <f t="shared" si="0"/>
        <v>0</v>
      </c>
      <c r="U52" s="10" t="s">
        <v>33</v>
      </c>
      <c r="W52" s="12">
        <f t="shared" si="1"/>
        <v>0</v>
      </c>
      <c r="AA52" s="12">
        <f t="shared" si="2"/>
        <v>0</v>
      </c>
      <c r="AF52" s="12">
        <f t="shared" si="3"/>
        <v>0</v>
      </c>
      <c r="AI52" s="12">
        <f t="shared" si="4"/>
        <v>0</v>
      </c>
      <c r="AN52" s="14">
        <v>0.5</v>
      </c>
      <c r="AO52" s="15">
        <f t="shared" si="5"/>
        <v>1.7063649999999999</v>
      </c>
      <c r="AP52" s="14" t="s">
        <v>34</v>
      </c>
      <c r="AQ52" s="15">
        <v>0.4</v>
      </c>
      <c r="AR52" s="16">
        <f>(AO52*10000)*AQ52</f>
        <v>6825.4599999999991</v>
      </c>
      <c r="AS52" s="2" t="s">
        <v>42</v>
      </c>
    </row>
    <row r="53" spans="1:45" x14ac:dyDescent="0.25">
      <c r="A53" s="10" t="s">
        <v>363</v>
      </c>
      <c r="B53" s="10" t="s">
        <v>364</v>
      </c>
      <c r="D53" s="10" t="s">
        <v>365</v>
      </c>
      <c r="E53" s="10">
        <v>341326</v>
      </c>
      <c r="F53" s="10">
        <v>355377</v>
      </c>
      <c r="H53" s="10" t="s">
        <v>350</v>
      </c>
      <c r="I53" s="10" t="s">
        <v>351</v>
      </c>
      <c r="J53" s="10" t="s">
        <v>19</v>
      </c>
      <c r="K53" s="10" t="s">
        <v>19</v>
      </c>
      <c r="M53" s="10" t="s">
        <v>351</v>
      </c>
      <c r="N53" s="10" t="s">
        <v>43</v>
      </c>
      <c r="O53" s="11">
        <v>1.729738</v>
      </c>
      <c r="P53" s="10" t="s">
        <v>21</v>
      </c>
      <c r="Q53" s="10" t="s">
        <v>31</v>
      </c>
      <c r="T53" s="12">
        <f t="shared" si="0"/>
        <v>0</v>
      </c>
      <c r="U53" s="10" t="s">
        <v>33</v>
      </c>
      <c r="W53" s="12">
        <f t="shared" si="1"/>
        <v>0</v>
      </c>
      <c r="AA53" s="12">
        <f t="shared" si="2"/>
        <v>0</v>
      </c>
      <c r="AF53" s="12">
        <f t="shared" si="3"/>
        <v>0</v>
      </c>
      <c r="AI53" s="12">
        <f t="shared" si="4"/>
        <v>0</v>
      </c>
      <c r="AJ53" s="10" t="s">
        <v>355</v>
      </c>
      <c r="AL53" s="10" t="s">
        <v>33</v>
      </c>
      <c r="AN53" s="10">
        <v>1</v>
      </c>
      <c r="AO53" s="13">
        <f t="shared" si="5"/>
        <v>1.729738</v>
      </c>
      <c r="AP53" s="10" t="s">
        <v>34</v>
      </c>
      <c r="AQ53" s="10">
        <v>0.4</v>
      </c>
      <c r="AR53" s="16"/>
      <c r="AS53" s="2" t="s">
        <v>73</v>
      </c>
    </row>
    <row r="54" spans="1:45" ht="30" x14ac:dyDescent="0.25">
      <c r="A54" s="10" t="s">
        <v>378</v>
      </c>
      <c r="B54" s="10" t="s">
        <v>45</v>
      </c>
      <c r="D54" s="10" t="s">
        <v>379</v>
      </c>
      <c r="E54" s="10">
        <v>339356</v>
      </c>
      <c r="F54" s="10">
        <v>362848</v>
      </c>
      <c r="H54" s="10" t="s">
        <v>371</v>
      </c>
      <c r="I54" s="10" t="s">
        <v>380</v>
      </c>
      <c r="J54" s="10" t="s">
        <v>19</v>
      </c>
      <c r="K54" s="10" t="s">
        <v>19</v>
      </c>
      <c r="N54" s="10" t="s">
        <v>25</v>
      </c>
      <c r="O54" s="11">
        <v>3.6852610000000001</v>
      </c>
      <c r="P54" s="10" t="s">
        <v>30</v>
      </c>
      <c r="Q54" s="10" t="s">
        <v>31</v>
      </c>
      <c r="S54" s="10" t="s">
        <v>381</v>
      </c>
      <c r="T54" s="12">
        <f t="shared" si="0"/>
        <v>0.99992917733642206</v>
      </c>
      <c r="U54" s="10" t="s">
        <v>33</v>
      </c>
      <c r="W54" s="12">
        <f t="shared" si="1"/>
        <v>0</v>
      </c>
      <c r="AA54" s="12">
        <f t="shared" si="2"/>
        <v>0</v>
      </c>
      <c r="AF54" s="12">
        <f t="shared" si="3"/>
        <v>0</v>
      </c>
      <c r="AI54" s="12">
        <f t="shared" si="4"/>
        <v>0</v>
      </c>
      <c r="AJ54" s="10" t="s">
        <v>382</v>
      </c>
      <c r="AN54" s="10">
        <v>1</v>
      </c>
      <c r="AO54" s="13">
        <f t="shared" si="5"/>
        <v>3.6852610000000001</v>
      </c>
      <c r="AP54" s="19" t="s">
        <v>145</v>
      </c>
      <c r="AQ54" s="11">
        <v>0.5</v>
      </c>
      <c r="AR54" s="17">
        <f>(AO54*10000)*AQ54</f>
        <v>18426.305</v>
      </c>
      <c r="AS54" s="2" t="s">
        <v>133</v>
      </c>
    </row>
    <row r="55" spans="1:45" ht="30" x14ac:dyDescent="0.25">
      <c r="A55" s="10" t="s">
        <v>383</v>
      </c>
      <c r="B55" s="10" t="s">
        <v>384</v>
      </c>
      <c r="D55" s="10" t="s">
        <v>385</v>
      </c>
      <c r="E55" s="10">
        <v>339666</v>
      </c>
      <c r="F55" s="10">
        <v>363074</v>
      </c>
      <c r="H55" s="10" t="s">
        <v>371</v>
      </c>
      <c r="I55" s="10" t="s">
        <v>380</v>
      </c>
      <c r="J55" s="10" t="s">
        <v>19</v>
      </c>
      <c r="K55" s="10" t="s">
        <v>386</v>
      </c>
      <c r="L55" s="10" t="s">
        <v>387</v>
      </c>
      <c r="N55" s="10" t="s">
        <v>43</v>
      </c>
      <c r="O55" s="11">
        <v>0.89384200000000003</v>
      </c>
      <c r="P55" s="10" t="s">
        <v>80</v>
      </c>
      <c r="Q55" s="10" t="s">
        <v>31</v>
      </c>
      <c r="S55" s="10" t="s">
        <v>388</v>
      </c>
      <c r="T55" s="12">
        <f t="shared" si="0"/>
        <v>1.0001767650211111</v>
      </c>
      <c r="U55" s="10" t="s">
        <v>33</v>
      </c>
      <c r="W55" s="12">
        <f t="shared" si="1"/>
        <v>0</v>
      </c>
      <c r="AA55" s="12">
        <f t="shared" si="2"/>
        <v>0</v>
      </c>
      <c r="AF55" s="12">
        <f t="shared" si="3"/>
        <v>0</v>
      </c>
      <c r="AI55" s="12">
        <f t="shared" si="4"/>
        <v>0</v>
      </c>
      <c r="AJ55" s="10" t="s">
        <v>382</v>
      </c>
      <c r="AL55" s="10" t="s">
        <v>33</v>
      </c>
      <c r="AN55" s="10">
        <v>1</v>
      </c>
      <c r="AO55" s="13">
        <f t="shared" si="5"/>
        <v>0.89384200000000003</v>
      </c>
      <c r="AP55" s="19" t="s">
        <v>145</v>
      </c>
      <c r="AQ55" s="11">
        <v>0.5</v>
      </c>
      <c r="AR55" s="17">
        <f>(AO55*10000)*AQ55</f>
        <v>4469.21</v>
      </c>
      <c r="AS55" s="2" t="s">
        <v>133</v>
      </c>
    </row>
    <row r="56" spans="1:45" ht="30" x14ac:dyDescent="0.25">
      <c r="A56" s="10" t="s">
        <v>389</v>
      </c>
      <c r="B56" s="10" t="s">
        <v>390</v>
      </c>
      <c r="D56" s="10" t="s">
        <v>385</v>
      </c>
      <c r="E56" s="10">
        <v>339627</v>
      </c>
      <c r="F56" s="10">
        <v>363081</v>
      </c>
      <c r="H56" s="10" t="s">
        <v>371</v>
      </c>
      <c r="I56" s="10" t="s">
        <v>380</v>
      </c>
      <c r="J56" s="10" t="s">
        <v>19</v>
      </c>
      <c r="K56" s="10" t="s">
        <v>386</v>
      </c>
      <c r="L56" s="10" t="s">
        <v>387</v>
      </c>
      <c r="N56" s="10" t="s">
        <v>43</v>
      </c>
      <c r="O56" s="11">
        <v>2.0781499999999999</v>
      </c>
      <c r="P56" s="10" t="s">
        <v>80</v>
      </c>
      <c r="Q56" s="10" t="s">
        <v>31</v>
      </c>
      <c r="S56" s="10" t="s">
        <v>391</v>
      </c>
      <c r="T56" s="12">
        <f t="shared" si="0"/>
        <v>0.99992782041719797</v>
      </c>
      <c r="U56" s="10" t="s">
        <v>33</v>
      </c>
      <c r="W56" s="12">
        <f t="shared" si="1"/>
        <v>0</v>
      </c>
      <c r="AA56" s="12">
        <f t="shared" si="2"/>
        <v>0</v>
      </c>
      <c r="AF56" s="12">
        <f t="shared" si="3"/>
        <v>0</v>
      </c>
      <c r="AI56" s="12">
        <f t="shared" si="4"/>
        <v>0</v>
      </c>
      <c r="AJ56" s="10" t="s">
        <v>382</v>
      </c>
      <c r="AL56" s="10" t="s">
        <v>33</v>
      </c>
      <c r="AN56" s="10">
        <v>1</v>
      </c>
      <c r="AO56" s="13">
        <f t="shared" si="5"/>
        <v>2.0781499999999999</v>
      </c>
      <c r="AP56" s="19" t="s">
        <v>145</v>
      </c>
      <c r="AQ56" s="11">
        <v>0.5</v>
      </c>
      <c r="AR56" s="17">
        <f>(AO56*10000)*AQ56</f>
        <v>10390.75</v>
      </c>
      <c r="AS56" s="2" t="s">
        <v>133</v>
      </c>
    </row>
    <row r="57" spans="1:45" x14ac:dyDescent="0.25">
      <c r="A57" s="10" t="s">
        <v>396</v>
      </c>
      <c r="B57" s="10" t="s">
        <v>397</v>
      </c>
      <c r="D57" s="10" t="s">
        <v>398</v>
      </c>
      <c r="E57" s="10">
        <v>336681</v>
      </c>
      <c r="F57" s="10">
        <v>360274</v>
      </c>
      <c r="G57" s="10" t="s">
        <v>399</v>
      </c>
      <c r="H57" s="10" t="s">
        <v>371</v>
      </c>
      <c r="I57" s="10" t="s">
        <v>393</v>
      </c>
      <c r="J57" s="10" t="s">
        <v>19</v>
      </c>
      <c r="K57" s="10" t="s">
        <v>19</v>
      </c>
      <c r="N57" s="10" t="s">
        <v>25</v>
      </c>
      <c r="O57" s="11">
        <v>0.36393199999999998</v>
      </c>
      <c r="P57" s="10" t="s">
        <v>21</v>
      </c>
      <c r="Q57" s="10" t="s">
        <v>31</v>
      </c>
      <c r="S57" s="10" t="s">
        <v>400</v>
      </c>
      <c r="T57" s="12">
        <f t="shared" si="0"/>
        <v>1.0001868480925009</v>
      </c>
      <c r="U57" s="10" t="s">
        <v>33</v>
      </c>
      <c r="W57" s="12">
        <f t="shared" si="1"/>
        <v>0</v>
      </c>
      <c r="AA57" s="12">
        <f t="shared" si="2"/>
        <v>0</v>
      </c>
      <c r="AF57" s="12">
        <f t="shared" si="3"/>
        <v>0</v>
      </c>
      <c r="AI57" s="12">
        <f t="shared" si="4"/>
        <v>0</v>
      </c>
      <c r="AL57" s="10" t="s">
        <v>33</v>
      </c>
      <c r="AN57" s="10">
        <v>1</v>
      </c>
      <c r="AO57" s="13">
        <f t="shared" si="5"/>
        <v>0.36393199999999998</v>
      </c>
      <c r="AP57" s="10" t="s">
        <v>23</v>
      </c>
      <c r="AQ57" s="10"/>
      <c r="AR57" s="16"/>
      <c r="AS57" s="1" t="s">
        <v>73</v>
      </c>
    </row>
    <row r="58" spans="1:45" x14ac:dyDescent="0.25">
      <c r="A58" s="10" t="s">
        <v>401</v>
      </c>
      <c r="B58" s="10" t="s">
        <v>402</v>
      </c>
      <c r="D58" s="10" t="s">
        <v>403</v>
      </c>
      <c r="E58" s="10">
        <v>336649</v>
      </c>
      <c r="F58" s="10">
        <v>360249</v>
      </c>
      <c r="G58" s="10" t="s">
        <v>399</v>
      </c>
      <c r="H58" s="10" t="s">
        <v>371</v>
      </c>
      <c r="I58" s="10" t="s">
        <v>393</v>
      </c>
      <c r="J58" s="10" t="s">
        <v>19</v>
      </c>
      <c r="K58" s="10" t="s">
        <v>19</v>
      </c>
      <c r="N58" s="10" t="s">
        <v>25</v>
      </c>
      <c r="O58" s="11">
        <v>0.13072900000000001</v>
      </c>
      <c r="P58" s="10" t="s">
        <v>30</v>
      </c>
      <c r="Q58" s="10" t="s">
        <v>31</v>
      </c>
      <c r="S58" s="10" t="s">
        <v>404</v>
      </c>
      <c r="T58" s="12">
        <f t="shared" si="0"/>
        <v>1.0020729906906654</v>
      </c>
      <c r="U58" s="10" t="s">
        <v>32</v>
      </c>
      <c r="W58" s="12">
        <f t="shared" si="1"/>
        <v>0</v>
      </c>
      <c r="AA58" s="12">
        <f t="shared" si="2"/>
        <v>0</v>
      </c>
      <c r="AF58" s="12">
        <f t="shared" si="3"/>
        <v>0</v>
      </c>
      <c r="AI58" s="12">
        <f t="shared" si="4"/>
        <v>0</v>
      </c>
      <c r="AN58" s="10">
        <v>1</v>
      </c>
      <c r="AO58" s="13">
        <f t="shared" si="5"/>
        <v>0.13072900000000001</v>
      </c>
      <c r="AP58" s="10" t="s">
        <v>23</v>
      </c>
      <c r="AQ58" s="10"/>
      <c r="AR58" s="16"/>
      <c r="AS58" s="2" t="s">
        <v>66</v>
      </c>
    </row>
    <row r="59" spans="1:45" x14ac:dyDescent="0.25">
      <c r="A59" s="10" t="s">
        <v>407</v>
      </c>
      <c r="B59" s="10" t="s">
        <v>45</v>
      </c>
      <c r="D59" s="10" t="s">
        <v>408</v>
      </c>
      <c r="E59" s="10">
        <v>342994</v>
      </c>
      <c r="F59" s="10">
        <v>366962</v>
      </c>
      <c r="G59" s="10" t="s">
        <v>409</v>
      </c>
      <c r="H59" s="10" t="s">
        <v>405</v>
      </c>
      <c r="I59" s="10" t="s">
        <v>406</v>
      </c>
      <c r="J59" s="10" t="s">
        <v>193</v>
      </c>
      <c r="K59" s="10" t="s">
        <v>386</v>
      </c>
      <c r="N59" s="10" t="s">
        <v>25</v>
      </c>
      <c r="O59" s="11">
        <v>0.14502200000000001</v>
      </c>
      <c r="P59" s="10" t="s">
        <v>30</v>
      </c>
      <c r="Q59" s="10" t="s">
        <v>40</v>
      </c>
      <c r="R59" s="10" t="s">
        <v>41</v>
      </c>
      <c r="T59" s="12">
        <f t="shared" si="0"/>
        <v>0</v>
      </c>
      <c r="U59" s="10" t="s">
        <v>32</v>
      </c>
      <c r="W59" s="12">
        <f t="shared" si="1"/>
        <v>0</v>
      </c>
      <c r="AA59" s="12">
        <f t="shared" si="2"/>
        <v>0</v>
      </c>
      <c r="AF59" s="12">
        <f t="shared" si="3"/>
        <v>0</v>
      </c>
      <c r="AI59" s="12">
        <f t="shared" si="4"/>
        <v>0</v>
      </c>
      <c r="AN59" s="14">
        <v>0.5</v>
      </c>
      <c r="AO59" s="15">
        <f t="shared" si="5"/>
        <v>7.2511000000000006E-2</v>
      </c>
      <c r="AP59" s="10" t="s">
        <v>23</v>
      </c>
      <c r="AQ59" s="10"/>
      <c r="AR59" s="17"/>
      <c r="AS59" s="2" t="s">
        <v>66</v>
      </c>
    </row>
    <row r="60" spans="1:45" ht="30" x14ac:dyDescent="0.25">
      <c r="A60" s="10" t="s">
        <v>411</v>
      </c>
      <c r="B60" s="10" t="s">
        <v>45</v>
      </c>
      <c r="D60" s="10" t="s">
        <v>412</v>
      </c>
      <c r="E60" s="10">
        <v>345785</v>
      </c>
      <c r="F60" s="10">
        <v>363929</v>
      </c>
      <c r="H60" s="10" t="s">
        <v>371</v>
      </c>
      <c r="I60" s="10" t="s">
        <v>410</v>
      </c>
      <c r="J60" s="10" t="s">
        <v>19</v>
      </c>
      <c r="K60" s="10" t="s">
        <v>410</v>
      </c>
      <c r="L60" s="10" t="s">
        <v>413</v>
      </c>
      <c r="N60" s="10" t="s">
        <v>20</v>
      </c>
      <c r="O60" s="11">
        <v>13.215495000000001</v>
      </c>
      <c r="P60" s="10" t="s">
        <v>44</v>
      </c>
      <c r="Q60" s="10" t="s">
        <v>40</v>
      </c>
      <c r="R60" s="10" t="s">
        <v>41</v>
      </c>
      <c r="S60" s="10" t="s">
        <v>414</v>
      </c>
      <c r="T60" s="12">
        <f t="shared" si="0"/>
        <v>0.99996254396827355</v>
      </c>
      <c r="U60" s="10" t="s">
        <v>33</v>
      </c>
      <c r="W60" s="12">
        <f t="shared" si="1"/>
        <v>0</v>
      </c>
      <c r="AA60" s="12">
        <f t="shared" si="2"/>
        <v>0</v>
      </c>
      <c r="AF60" s="12">
        <f t="shared" si="3"/>
        <v>0</v>
      </c>
      <c r="AI60" s="12">
        <f t="shared" si="4"/>
        <v>0</v>
      </c>
      <c r="AN60" s="14">
        <v>0.5</v>
      </c>
      <c r="AO60" s="15">
        <f t="shared" si="5"/>
        <v>6.6077475000000003</v>
      </c>
      <c r="AP60" s="19" t="s">
        <v>34</v>
      </c>
      <c r="AQ60" s="11">
        <v>0.4</v>
      </c>
      <c r="AR60" s="17">
        <f>(AO60*10000)*AQ60</f>
        <v>26430.990000000005</v>
      </c>
      <c r="AS60" s="2" t="s">
        <v>133</v>
      </c>
    </row>
    <row r="61" spans="1:45" x14ac:dyDescent="0.25">
      <c r="A61" s="10" t="s">
        <v>415</v>
      </c>
      <c r="B61" s="10" t="s">
        <v>416</v>
      </c>
      <c r="D61" s="10" t="s">
        <v>417</v>
      </c>
      <c r="E61" s="10">
        <v>345368</v>
      </c>
      <c r="F61" s="10">
        <v>364140</v>
      </c>
      <c r="G61" s="10" t="s">
        <v>418</v>
      </c>
      <c r="H61" s="10" t="s">
        <v>371</v>
      </c>
      <c r="I61" s="10" t="s">
        <v>410</v>
      </c>
      <c r="J61" s="10" t="s">
        <v>58</v>
      </c>
      <c r="K61" s="10" t="s">
        <v>410</v>
      </c>
      <c r="N61" s="10" t="s">
        <v>25</v>
      </c>
      <c r="O61" s="11">
        <v>1.2189999999999999E-2</v>
      </c>
      <c r="P61" s="10" t="s">
        <v>30</v>
      </c>
      <c r="Q61" s="10" t="s">
        <v>31</v>
      </c>
      <c r="S61" s="10" t="s">
        <v>419</v>
      </c>
      <c r="T61" s="12">
        <f t="shared" si="0"/>
        <v>0.98441345365053334</v>
      </c>
      <c r="U61" s="10" t="s">
        <v>32</v>
      </c>
      <c r="W61" s="12">
        <f t="shared" si="1"/>
        <v>0</v>
      </c>
      <c r="AA61" s="12">
        <f t="shared" si="2"/>
        <v>0</v>
      </c>
      <c r="AF61" s="12">
        <f t="shared" si="3"/>
        <v>0</v>
      </c>
      <c r="AI61" s="12">
        <f t="shared" si="4"/>
        <v>0</v>
      </c>
      <c r="AN61" s="10">
        <v>1</v>
      </c>
      <c r="AO61" s="13">
        <f t="shared" si="5"/>
        <v>1.2189999999999999E-2</v>
      </c>
      <c r="AP61" s="10" t="s">
        <v>23</v>
      </c>
      <c r="AQ61" s="10"/>
      <c r="AR61" s="16"/>
      <c r="AS61" s="2" t="s">
        <v>66</v>
      </c>
    </row>
    <row r="62" spans="1:45" ht="30" x14ac:dyDescent="0.25">
      <c r="A62" s="10" t="s">
        <v>426</v>
      </c>
      <c r="B62" s="10" t="s">
        <v>427</v>
      </c>
      <c r="C62" s="10" t="s">
        <v>428</v>
      </c>
      <c r="D62" s="10" t="s">
        <v>429</v>
      </c>
      <c r="E62" s="10">
        <v>344646</v>
      </c>
      <c r="F62" s="10">
        <v>368370</v>
      </c>
      <c r="H62" s="10" t="s">
        <v>422</v>
      </c>
      <c r="I62" s="10" t="s">
        <v>423</v>
      </c>
      <c r="J62" s="10" t="s">
        <v>19</v>
      </c>
      <c r="K62" s="10" t="s">
        <v>423</v>
      </c>
      <c r="L62" s="10" t="s">
        <v>424</v>
      </c>
      <c r="N62" s="10" t="s">
        <v>43</v>
      </c>
      <c r="O62" s="11">
        <v>2.2725879999999998</v>
      </c>
      <c r="P62" s="10" t="s">
        <v>44</v>
      </c>
      <c r="Q62" s="10" t="s">
        <v>40</v>
      </c>
      <c r="R62" s="10" t="s">
        <v>41</v>
      </c>
      <c r="S62" s="10" t="s">
        <v>430</v>
      </c>
      <c r="T62" s="12">
        <f t="shared" si="0"/>
        <v>1.0001812911095194</v>
      </c>
      <c r="U62" s="10" t="s">
        <v>33</v>
      </c>
      <c r="W62" s="12">
        <f t="shared" si="1"/>
        <v>0</v>
      </c>
      <c r="AA62" s="12">
        <f t="shared" si="2"/>
        <v>0</v>
      </c>
      <c r="AF62" s="12">
        <f t="shared" si="3"/>
        <v>0</v>
      </c>
      <c r="AI62" s="12">
        <f t="shared" si="4"/>
        <v>0</v>
      </c>
      <c r="AN62" s="14">
        <v>0.5</v>
      </c>
      <c r="AO62" s="15">
        <f t="shared" si="5"/>
        <v>1.1362939999999999</v>
      </c>
      <c r="AP62" s="19" t="s">
        <v>34</v>
      </c>
      <c r="AQ62" s="11">
        <v>0.4</v>
      </c>
      <c r="AR62" s="17">
        <f>(AO62*10000)*AQ62</f>
        <v>4545.1759999999995</v>
      </c>
      <c r="AS62" s="2" t="s">
        <v>133</v>
      </c>
    </row>
    <row r="63" spans="1:45" x14ac:dyDescent="0.25">
      <c r="A63" s="10" t="s">
        <v>435</v>
      </c>
      <c r="B63" s="10" t="s">
        <v>436</v>
      </c>
      <c r="D63" s="10" t="s">
        <v>437</v>
      </c>
      <c r="E63" s="10">
        <v>341368</v>
      </c>
      <c r="F63" s="10">
        <v>369011</v>
      </c>
      <c r="G63" s="10" t="s">
        <v>438</v>
      </c>
      <c r="H63" s="10" t="s">
        <v>432</v>
      </c>
      <c r="I63" s="10" t="s">
        <v>433</v>
      </c>
      <c r="J63" s="10" t="s">
        <v>193</v>
      </c>
      <c r="K63" s="10" t="s">
        <v>386</v>
      </c>
      <c r="M63" s="10" t="s">
        <v>434</v>
      </c>
      <c r="N63" s="10" t="s">
        <v>25</v>
      </c>
      <c r="O63" s="11">
        <v>0.18020900000000001</v>
      </c>
      <c r="P63" s="10" t="s">
        <v>30</v>
      </c>
      <c r="Q63" s="10" t="s">
        <v>40</v>
      </c>
      <c r="R63" s="10" t="s">
        <v>41</v>
      </c>
      <c r="T63" s="12">
        <f t="shared" si="0"/>
        <v>0</v>
      </c>
      <c r="U63" s="10" t="s">
        <v>32</v>
      </c>
      <c r="W63" s="12">
        <f t="shared" si="1"/>
        <v>0</v>
      </c>
      <c r="AA63" s="12">
        <f t="shared" si="2"/>
        <v>0</v>
      </c>
      <c r="AF63" s="12">
        <f t="shared" si="3"/>
        <v>0</v>
      </c>
      <c r="AI63" s="12">
        <f t="shared" si="4"/>
        <v>0</v>
      </c>
      <c r="AN63" s="14">
        <v>0.5</v>
      </c>
      <c r="AO63" s="15">
        <f t="shared" si="5"/>
        <v>9.0104500000000004E-2</v>
      </c>
      <c r="AP63" s="10" t="s">
        <v>23</v>
      </c>
      <c r="AQ63" s="10"/>
      <c r="AR63" s="17"/>
      <c r="AS63" s="2" t="s">
        <v>66</v>
      </c>
    </row>
    <row r="64" spans="1:45" x14ac:dyDescent="0.25">
      <c r="A64" s="10" t="s">
        <v>440</v>
      </c>
      <c r="B64" s="10" t="s">
        <v>45</v>
      </c>
      <c r="D64" s="10" t="s">
        <v>441</v>
      </c>
      <c r="E64" s="10">
        <v>341382</v>
      </c>
      <c r="F64" s="10">
        <v>369333</v>
      </c>
      <c r="G64" s="10" t="s">
        <v>442</v>
      </c>
      <c r="H64" s="10" t="s">
        <v>432</v>
      </c>
      <c r="I64" s="10" t="s">
        <v>433</v>
      </c>
      <c r="J64" s="10" t="s">
        <v>193</v>
      </c>
      <c r="K64" s="10" t="s">
        <v>386</v>
      </c>
      <c r="M64" s="10" t="s">
        <v>434</v>
      </c>
      <c r="N64" s="10" t="s">
        <v>43</v>
      </c>
      <c r="O64" s="11">
        <v>3.4493000000000003E-2</v>
      </c>
      <c r="P64" s="10" t="s">
        <v>30</v>
      </c>
      <c r="Q64" s="10" t="s">
        <v>31</v>
      </c>
      <c r="T64" s="12">
        <f t="shared" si="0"/>
        <v>0</v>
      </c>
      <c r="U64" s="10" t="s">
        <v>32</v>
      </c>
      <c r="W64" s="12">
        <f t="shared" si="1"/>
        <v>0</v>
      </c>
      <c r="AA64" s="12">
        <f t="shared" si="2"/>
        <v>0</v>
      </c>
      <c r="AF64" s="12">
        <f t="shared" si="3"/>
        <v>0</v>
      </c>
      <c r="AI64" s="12">
        <f t="shared" si="4"/>
        <v>0</v>
      </c>
      <c r="AN64" s="10">
        <v>1</v>
      </c>
      <c r="AO64" s="13">
        <f t="shared" si="5"/>
        <v>3.4493000000000003E-2</v>
      </c>
      <c r="AP64" s="10" t="s">
        <v>23</v>
      </c>
      <c r="AQ64" s="10"/>
      <c r="AR64" s="16"/>
      <c r="AS64" s="2" t="s">
        <v>66</v>
      </c>
    </row>
    <row r="65" spans="1:45" ht="30" x14ac:dyDescent="0.25">
      <c r="A65" s="10" t="s">
        <v>443</v>
      </c>
      <c r="B65" s="10" t="s">
        <v>444</v>
      </c>
      <c r="D65" s="10" t="s">
        <v>445</v>
      </c>
      <c r="E65" s="10">
        <v>336994</v>
      </c>
      <c r="F65" s="10">
        <v>373962</v>
      </c>
      <c r="G65" s="10" t="s">
        <v>446</v>
      </c>
      <c r="H65" s="10" t="s">
        <v>103</v>
      </c>
      <c r="I65" s="10" t="s">
        <v>447</v>
      </c>
      <c r="J65" s="10" t="s">
        <v>19</v>
      </c>
      <c r="K65" s="10" t="s">
        <v>19</v>
      </c>
      <c r="N65" s="10" t="s">
        <v>25</v>
      </c>
      <c r="O65" s="11">
        <v>0.53638300000000005</v>
      </c>
      <c r="P65" s="10" t="s">
        <v>30</v>
      </c>
      <c r="Q65" s="10" t="s">
        <v>31</v>
      </c>
      <c r="S65" s="10" t="s">
        <v>448</v>
      </c>
      <c r="T65" s="12">
        <f t="shared" si="0"/>
        <v>0.99928595798151687</v>
      </c>
      <c r="U65" s="10" t="s">
        <v>33</v>
      </c>
      <c r="W65" s="12">
        <f t="shared" si="1"/>
        <v>0</v>
      </c>
      <c r="AA65" s="12">
        <f t="shared" si="2"/>
        <v>0</v>
      </c>
      <c r="AF65" s="12">
        <f t="shared" si="3"/>
        <v>0</v>
      </c>
      <c r="AI65" s="12">
        <f t="shared" si="4"/>
        <v>0</v>
      </c>
      <c r="AK65" s="10" t="s">
        <v>449</v>
      </c>
      <c r="AN65" s="10">
        <v>1</v>
      </c>
      <c r="AO65" s="13">
        <f t="shared" si="5"/>
        <v>0.53638300000000005</v>
      </c>
      <c r="AP65" s="19" t="s">
        <v>34</v>
      </c>
      <c r="AQ65" s="11">
        <v>0.4</v>
      </c>
      <c r="AR65" s="17">
        <f>(AO65*10000)*AQ65</f>
        <v>2145.5320000000006</v>
      </c>
      <c r="AS65" s="2" t="s">
        <v>450</v>
      </c>
    </row>
    <row r="66" spans="1:45" x14ac:dyDescent="0.25">
      <c r="A66" s="10" t="s">
        <v>451</v>
      </c>
      <c r="B66" s="10" t="s">
        <v>45</v>
      </c>
      <c r="D66" s="10" t="s">
        <v>452</v>
      </c>
      <c r="E66" s="10">
        <v>337473</v>
      </c>
      <c r="F66" s="10">
        <v>374239</v>
      </c>
      <c r="H66" s="10" t="s">
        <v>103</v>
      </c>
      <c r="I66" s="10" t="s">
        <v>447</v>
      </c>
      <c r="J66" s="10" t="s">
        <v>19</v>
      </c>
      <c r="K66" s="10" t="s">
        <v>19</v>
      </c>
      <c r="N66" s="10" t="s">
        <v>20</v>
      </c>
      <c r="O66" s="11">
        <v>0.10403</v>
      </c>
      <c r="P66" s="10" t="s">
        <v>30</v>
      </c>
      <c r="Q66" s="10" t="s">
        <v>31</v>
      </c>
      <c r="S66" s="10" t="s">
        <v>453</v>
      </c>
      <c r="T66" s="12">
        <f t="shared" ref="T66:T129" si="7">SUM(S66/O66)</f>
        <v>0.99971162164760163</v>
      </c>
      <c r="U66" s="10" t="s">
        <v>32</v>
      </c>
      <c r="W66" s="12">
        <f t="shared" ref="W66:W129" si="8">SUM(V66/O66)</f>
        <v>0</v>
      </c>
      <c r="AA66" s="12">
        <f t="shared" ref="AA66:AA129" si="9">SUM(Z66/O66)</f>
        <v>0</v>
      </c>
      <c r="AF66" s="12">
        <f t="shared" ref="AF66:AF129" si="10">SUM(AE66/O66)</f>
        <v>0</v>
      </c>
      <c r="AI66" s="12">
        <f t="shared" ref="AI66:AI129" si="11">SUM(AH66/O66)</f>
        <v>0</v>
      </c>
      <c r="AN66" s="10">
        <v>1</v>
      </c>
      <c r="AO66" s="13">
        <f t="shared" ref="AO66:AO129" si="12">O66*AN66</f>
        <v>0.10403</v>
      </c>
      <c r="AP66" s="10" t="s">
        <v>23</v>
      </c>
      <c r="AQ66" s="10"/>
      <c r="AR66" s="16"/>
      <c r="AS66" s="2" t="s">
        <v>66</v>
      </c>
    </row>
    <row r="67" spans="1:45" x14ac:dyDescent="0.25">
      <c r="A67" s="10" t="s">
        <v>463</v>
      </c>
      <c r="B67" s="10" t="s">
        <v>464</v>
      </c>
      <c r="D67" s="10" t="s">
        <v>465</v>
      </c>
      <c r="E67" s="10">
        <v>341796</v>
      </c>
      <c r="F67" s="10">
        <v>375030</v>
      </c>
      <c r="H67" s="10" t="s">
        <v>422</v>
      </c>
      <c r="I67" s="10" t="s">
        <v>466</v>
      </c>
      <c r="J67" s="10" t="s">
        <v>193</v>
      </c>
      <c r="K67" s="10" t="s">
        <v>467</v>
      </c>
      <c r="N67" s="10" t="s">
        <v>25</v>
      </c>
      <c r="O67" s="11">
        <v>3.9763649999999999</v>
      </c>
      <c r="P67" s="10" t="s">
        <v>30</v>
      </c>
      <c r="Q67" s="10" t="s">
        <v>31</v>
      </c>
      <c r="T67" s="12">
        <f t="shared" si="7"/>
        <v>0</v>
      </c>
      <c r="U67" s="10" t="s">
        <v>33</v>
      </c>
      <c r="W67" s="12">
        <f t="shared" si="8"/>
        <v>0</v>
      </c>
      <c r="AA67" s="12">
        <f t="shared" si="9"/>
        <v>0</v>
      </c>
      <c r="AF67" s="12">
        <f t="shared" si="10"/>
        <v>0</v>
      </c>
      <c r="AI67" s="12">
        <f t="shared" si="11"/>
        <v>0</v>
      </c>
      <c r="AJ67" s="10" t="s">
        <v>468</v>
      </c>
      <c r="AN67" s="10">
        <v>1</v>
      </c>
      <c r="AO67" s="13">
        <f t="shared" si="12"/>
        <v>3.9763649999999999</v>
      </c>
      <c r="AP67" s="14" t="s">
        <v>34</v>
      </c>
      <c r="AQ67" s="15">
        <v>0.4</v>
      </c>
      <c r="AR67" s="16">
        <f>(AO67*10000)*AQ67</f>
        <v>15905.460000000001</v>
      </c>
      <c r="AS67" s="2" t="s">
        <v>35</v>
      </c>
    </row>
    <row r="68" spans="1:45" x14ac:dyDescent="0.25">
      <c r="A68" s="10" t="s">
        <v>469</v>
      </c>
      <c r="B68" s="10" t="s">
        <v>45</v>
      </c>
      <c r="D68" s="10" t="s">
        <v>470</v>
      </c>
      <c r="E68" s="10">
        <v>341051</v>
      </c>
      <c r="F68" s="10">
        <v>374166</v>
      </c>
      <c r="H68" s="10" t="s">
        <v>471</v>
      </c>
      <c r="I68" s="10" t="s">
        <v>466</v>
      </c>
      <c r="J68" s="10" t="s">
        <v>193</v>
      </c>
      <c r="K68" s="10" t="s">
        <v>467</v>
      </c>
      <c r="N68" s="10" t="s">
        <v>25</v>
      </c>
      <c r="O68" s="11">
        <v>0.55239499999999997</v>
      </c>
      <c r="P68" s="10" t="s">
        <v>30</v>
      </c>
      <c r="Q68" s="10" t="s">
        <v>31</v>
      </c>
      <c r="T68" s="12">
        <f t="shared" si="7"/>
        <v>0</v>
      </c>
      <c r="U68" s="10" t="s">
        <v>33</v>
      </c>
      <c r="W68" s="12">
        <f t="shared" si="8"/>
        <v>0</v>
      </c>
      <c r="AA68" s="12">
        <f t="shared" si="9"/>
        <v>0</v>
      </c>
      <c r="AF68" s="12">
        <f t="shared" si="10"/>
        <v>0</v>
      </c>
      <c r="AI68" s="12">
        <f t="shared" si="11"/>
        <v>0</v>
      </c>
      <c r="AN68" s="10">
        <v>1</v>
      </c>
      <c r="AO68" s="13">
        <f t="shared" si="12"/>
        <v>0.55239499999999997</v>
      </c>
      <c r="AP68" s="14" t="s">
        <v>34</v>
      </c>
      <c r="AQ68" s="15">
        <v>0.4</v>
      </c>
      <c r="AR68" s="16">
        <f>(AO68*10000)*AQ68</f>
        <v>2209.58</v>
      </c>
      <c r="AS68" s="2" t="s">
        <v>35</v>
      </c>
    </row>
    <row r="69" spans="1:45" x14ac:dyDescent="0.25">
      <c r="A69" s="10" t="s">
        <v>472</v>
      </c>
      <c r="B69" s="10" t="s">
        <v>473</v>
      </c>
      <c r="D69" s="10" t="s">
        <v>474</v>
      </c>
      <c r="E69" s="10">
        <v>341649</v>
      </c>
      <c r="F69" s="10">
        <v>374833</v>
      </c>
      <c r="H69" s="10" t="s">
        <v>422</v>
      </c>
      <c r="I69" s="10" t="s">
        <v>466</v>
      </c>
      <c r="J69" s="10" t="s">
        <v>193</v>
      </c>
      <c r="K69" s="10" t="s">
        <v>467</v>
      </c>
      <c r="N69" s="10" t="s">
        <v>25</v>
      </c>
      <c r="O69" s="11">
        <v>0.94977299999999998</v>
      </c>
      <c r="P69" s="10" t="s">
        <v>80</v>
      </c>
      <c r="Q69" s="10" t="s">
        <v>31</v>
      </c>
      <c r="T69" s="12">
        <f t="shared" si="7"/>
        <v>0</v>
      </c>
      <c r="U69" s="10" t="s">
        <v>33</v>
      </c>
      <c r="W69" s="12">
        <f t="shared" si="8"/>
        <v>0</v>
      </c>
      <c r="AA69" s="12">
        <f t="shared" si="9"/>
        <v>0</v>
      </c>
      <c r="AF69" s="12">
        <f t="shared" si="10"/>
        <v>0</v>
      </c>
      <c r="AI69" s="12">
        <f t="shared" si="11"/>
        <v>0</v>
      </c>
      <c r="AK69" s="10" t="s">
        <v>475</v>
      </c>
      <c r="AL69" s="10" t="s">
        <v>33</v>
      </c>
      <c r="AN69" s="10">
        <v>1</v>
      </c>
      <c r="AO69" s="13">
        <f t="shared" si="12"/>
        <v>0.94977299999999998</v>
      </c>
      <c r="AP69" s="14" t="s">
        <v>34</v>
      </c>
      <c r="AQ69" s="15">
        <v>0.4</v>
      </c>
      <c r="AR69" s="16">
        <f>(AO69*10000)*AQ69</f>
        <v>3799.0920000000001</v>
      </c>
      <c r="AS69" s="2" t="s">
        <v>35</v>
      </c>
    </row>
    <row r="70" spans="1:45" ht="30" x14ac:dyDescent="0.25">
      <c r="A70" s="10" t="s">
        <v>481</v>
      </c>
      <c r="B70" s="10" t="s">
        <v>482</v>
      </c>
      <c r="D70" s="10" t="s">
        <v>483</v>
      </c>
      <c r="E70" s="10">
        <v>342185</v>
      </c>
      <c r="F70" s="10">
        <v>375131</v>
      </c>
      <c r="H70" s="10" t="s">
        <v>422</v>
      </c>
      <c r="I70" s="10" t="s">
        <v>466</v>
      </c>
      <c r="J70" s="10" t="s">
        <v>193</v>
      </c>
      <c r="K70" s="10" t="s">
        <v>467</v>
      </c>
      <c r="N70" s="10" t="s">
        <v>25</v>
      </c>
      <c r="O70" s="11">
        <v>5.7851910000000002</v>
      </c>
      <c r="P70" s="10" t="s">
        <v>30</v>
      </c>
      <c r="Q70" s="10" t="s">
        <v>31</v>
      </c>
      <c r="T70" s="12">
        <f t="shared" si="7"/>
        <v>0</v>
      </c>
      <c r="U70" s="10" t="s">
        <v>33</v>
      </c>
      <c r="V70" s="10" t="s">
        <v>485</v>
      </c>
      <c r="W70" s="12">
        <f t="shared" si="8"/>
        <v>0.82797612040812474</v>
      </c>
      <c r="AA70" s="12">
        <f t="shared" si="9"/>
        <v>0</v>
      </c>
      <c r="AF70" s="12">
        <f t="shared" si="10"/>
        <v>0</v>
      </c>
      <c r="AI70" s="12">
        <f t="shared" si="11"/>
        <v>0</v>
      </c>
      <c r="AJ70" s="10" t="s">
        <v>484</v>
      </c>
      <c r="AN70" s="10">
        <v>1</v>
      </c>
      <c r="AO70" s="13">
        <f t="shared" si="12"/>
        <v>5.7851910000000002</v>
      </c>
      <c r="AP70" s="10" t="s">
        <v>23</v>
      </c>
      <c r="AQ70" s="10"/>
      <c r="AR70" s="16"/>
      <c r="AS70" s="2" t="s">
        <v>486</v>
      </c>
    </row>
    <row r="71" spans="1:45" ht="30" x14ac:dyDescent="0.25">
      <c r="A71" s="10" t="s">
        <v>487</v>
      </c>
      <c r="B71" s="10" t="s">
        <v>488</v>
      </c>
      <c r="D71" s="10" t="s">
        <v>489</v>
      </c>
      <c r="E71" s="10">
        <v>342378</v>
      </c>
      <c r="F71" s="10">
        <v>374932</v>
      </c>
      <c r="H71" s="10" t="s">
        <v>422</v>
      </c>
      <c r="I71" s="10" t="s">
        <v>466</v>
      </c>
      <c r="J71" s="10" t="s">
        <v>193</v>
      </c>
      <c r="K71" s="10" t="s">
        <v>467</v>
      </c>
      <c r="N71" s="10" t="s">
        <v>25</v>
      </c>
      <c r="O71" s="11">
        <v>4.7695869999999996</v>
      </c>
      <c r="P71" s="10" t="s">
        <v>30</v>
      </c>
      <c r="Q71" s="10" t="s">
        <v>31</v>
      </c>
      <c r="T71" s="12">
        <f t="shared" si="7"/>
        <v>0</v>
      </c>
      <c r="U71" s="10" t="s">
        <v>33</v>
      </c>
      <c r="V71" s="10" t="s">
        <v>490</v>
      </c>
      <c r="W71" s="12">
        <f t="shared" si="8"/>
        <v>0.48641528081991164</v>
      </c>
      <c r="AA71" s="12">
        <f t="shared" si="9"/>
        <v>0</v>
      </c>
      <c r="AF71" s="12">
        <f t="shared" si="10"/>
        <v>0</v>
      </c>
      <c r="AI71" s="12">
        <f t="shared" si="11"/>
        <v>0</v>
      </c>
      <c r="AJ71" s="10" t="s">
        <v>484</v>
      </c>
      <c r="AN71" s="10">
        <v>1</v>
      </c>
      <c r="AO71" s="13">
        <f t="shared" si="12"/>
        <v>4.7695869999999996</v>
      </c>
      <c r="AP71" s="10" t="s">
        <v>23</v>
      </c>
      <c r="AQ71" s="10"/>
      <c r="AR71" s="16"/>
      <c r="AS71" s="2" t="s">
        <v>486</v>
      </c>
    </row>
    <row r="72" spans="1:45" ht="30" x14ac:dyDescent="0.25">
      <c r="A72" s="10" t="s">
        <v>491</v>
      </c>
      <c r="B72" s="10" t="s">
        <v>492</v>
      </c>
      <c r="D72" s="10" t="s">
        <v>493</v>
      </c>
      <c r="E72" s="10">
        <v>342106</v>
      </c>
      <c r="F72" s="10">
        <v>374909</v>
      </c>
      <c r="H72" s="10" t="s">
        <v>422</v>
      </c>
      <c r="I72" s="10" t="s">
        <v>466</v>
      </c>
      <c r="J72" s="10" t="s">
        <v>193</v>
      </c>
      <c r="K72" s="10" t="s">
        <v>467</v>
      </c>
      <c r="N72" s="10" t="s">
        <v>25</v>
      </c>
      <c r="O72" s="11">
        <v>3.7708330000000001</v>
      </c>
      <c r="P72" s="10" t="s">
        <v>30</v>
      </c>
      <c r="Q72" s="10" t="s">
        <v>31</v>
      </c>
      <c r="T72" s="12">
        <f t="shared" si="7"/>
        <v>0</v>
      </c>
      <c r="U72" s="10" t="s">
        <v>33</v>
      </c>
      <c r="V72" s="10" t="s">
        <v>494</v>
      </c>
      <c r="W72" s="12">
        <f t="shared" si="8"/>
        <v>0.28110499722475113</v>
      </c>
      <c r="AA72" s="12">
        <f t="shared" si="9"/>
        <v>0</v>
      </c>
      <c r="AF72" s="12">
        <f t="shared" si="10"/>
        <v>0</v>
      </c>
      <c r="AI72" s="12">
        <f t="shared" si="11"/>
        <v>0</v>
      </c>
      <c r="AJ72" s="10" t="s">
        <v>484</v>
      </c>
      <c r="AN72" s="10">
        <v>1</v>
      </c>
      <c r="AO72" s="13">
        <f t="shared" si="12"/>
        <v>3.7708330000000001</v>
      </c>
      <c r="AP72" s="10" t="s">
        <v>23</v>
      </c>
      <c r="AQ72" s="10"/>
      <c r="AR72" s="16"/>
      <c r="AS72" s="2" t="s">
        <v>486</v>
      </c>
    </row>
    <row r="73" spans="1:45" ht="30" x14ac:dyDescent="0.25">
      <c r="A73" s="10" t="s">
        <v>495</v>
      </c>
      <c r="B73" s="10" t="s">
        <v>496</v>
      </c>
      <c r="D73" s="10" t="s">
        <v>497</v>
      </c>
      <c r="E73" s="10">
        <v>342410</v>
      </c>
      <c r="F73" s="10">
        <v>374572</v>
      </c>
      <c r="H73" s="10" t="s">
        <v>422</v>
      </c>
      <c r="I73" s="10" t="s">
        <v>466</v>
      </c>
      <c r="J73" s="10" t="s">
        <v>193</v>
      </c>
      <c r="K73" s="10" t="s">
        <v>467</v>
      </c>
      <c r="N73" s="10" t="s">
        <v>25</v>
      </c>
      <c r="O73" s="11">
        <v>4.8045400000000003</v>
      </c>
      <c r="P73" s="10" t="s">
        <v>30</v>
      </c>
      <c r="Q73" s="10" t="s">
        <v>31</v>
      </c>
      <c r="T73" s="12">
        <f t="shared" si="7"/>
        <v>0</v>
      </c>
      <c r="U73" s="10" t="s">
        <v>33</v>
      </c>
      <c r="V73" s="10" t="s">
        <v>498</v>
      </c>
      <c r="W73" s="12">
        <f t="shared" si="8"/>
        <v>0.14569552964487753</v>
      </c>
      <c r="AA73" s="12">
        <f t="shared" si="9"/>
        <v>0</v>
      </c>
      <c r="AF73" s="12">
        <f t="shared" si="10"/>
        <v>0</v>
      </c>
      <c r="AI73" s="12">
        <f t="shared" si="11"/>
        <v>0</v>
      </c>
      <c r="AJ73" s="10" t="s">
        <v>484</v>
      </c>
      <c r="AN73" s="10">
        <v>1</v>
      </c>
      <c r="AO73" s="13">
        <f t="shared" si="12"/>
        <v>4.8045400000000003</v>
      </c>
      <c r="AP73" s="10" t="s">
        <v>23</v>
      </c>
      <c r="AQ73" s="10"/>
      <c r="AR73" s="16"/>
      <c r="AS73" s="2" t="s">
        <v>486</v>
      </c>
    </row>
    <row r="74" spans="1:45" ht="30" x14ac:dyDescent="0.25">
      <c r="A74" s="10" t="s">
        <v>499</v>
      </c>
      <c r="B74" s="10" t="s">
        <v>500</v>
      </c>
      <c r="D74" s="10" t="s">
        <v>501</v>
      </c>
      <c r="E74" s="10">
        <v>342385</v>
      </c>
      <c r="F74" s="10">
        <v>374733</v>
      </c>
      <c r="H74" s="10" t="s">
        <v>422</v>
      </c>
      <c r="I74" s="10" t="s">
        <v>466</v>
      </c>
      <c r="J74" s="10" t="s">
        <v>193</v>
      </c>
      <c r="K74" s="10" t="s">
        <v>467</v>
      </c>
      <c r="N74" s="10" t="s">
        <v>25</v>
      </c>
      <c r="O74" s="11">
        <v>5.9124499999999998</v>
      </c>
      <c r="P74" s="10" t="s">
        <v>30</v>
      </c>
      <c r="Q74" s="10" t="s">
        <v>31</v>
      </c>
      <c r="T74" s="12">
        <f t="shared" si="7"/>
        <v>0</v>
      </c>
      <c r="U74" s="10" t="s">
        <v>33</v>
      </c>
      <c r="V74" s="10" t="s">
        <v>502</v>
      </c>
      <c r="W74" s="12">
        <f t="shared" si="8"/>
        <v>0.21818366328679314</v>
      </c>
      <c r="AA74" s="12">
        <f t="shared" si="9"/>
        <v>0</v>
      </c>
      <c r="AF74" s="12">
        <f t="shared" si="10"/>
        <v>0</v>
      </c>
      <c r="AI74" s="12">
        <f t="shared" si="11"/>
        <v>0</v>
      </c>
      <c r="AJ74" s="10" t="s">
        <v>484</v>
      </c>
      <c r="AN74" s="10">
        <v>1</v>
      </c>
      <c r="AO74" s="13">
        <f t="shared" si="12"/>
        <v>5.9124499999999998</v>
      </c>
      <c r="AP74" s="10" t="s">
        <v>23</v>
      </c>
      <c r="AQ74" s="10"/>
      <c r="AR74" s="16"/>
      <c r="AS74" s="2" t="s">
        <v>486</v>
      </c>
    </row>
    <row r="75" spans="1:45" ht="30" x14ac:dyDescent="0.25">
      <c r="A75" s="10" t="s">
        <v>503</v>
      </c>
      <c r="B75" s="10" t="s">
        <v>504</v>
      </c>
      <c r="D75" s="10" t="s">
        <v>505</v>
      </c>
      <c r="E75" s="10">
        <v>342126</v>
      </c>
      <c r="F75" s="10">
        <v>374703</v>
      </c>
      <c r="H75" s="10" t="s">
        <v>422</v>
      </c>
      <c r="I75" s="10" t="s">
        <v>466</v>
      </c>
      <c r="J75" s="10" t="s">
        <v>193</v>
      </c>
      <c r="K75" s="10" t="s">
        <v>467</v>
      </c>
      <c r="N75" s="10" t="s">
        <v>25</v>
      </c>
      <c r="O75" s="11">
        <v>1.1291089999999999</v>
      </c>
      <c r="P75" s="10" t="s">
        <v>30</v>
      </c>
      <c r="Q75" s="10" t="s">
        <v>31</v>
      </c>
      <c r="T75" s="12">
        <f t="shared" si="7"/>
        <v>0</v>
      </c>
      <c r="U75" s="10" t="s">
        <v>33</v>
      </c>
      <c r="V75" s="10" t="s">
        <v>506</v>
      </c>
      <c r="W75" s="12">
        <f t="shared" si="8"/>
        <v>1.0007891177911079</v>
      </c>
      <c r="AA75" s="12">
        <f t="shared" si="9"/>
        <v>0</v>
      </c>
      <c r="AF75" s="12">
        <f t="shared" si="10"/>
        <v>0</v>
      </c>
      <c r="AI75" s="12">
        <f t="shared" si="11"/>
        <v>0</v>
      </c>
      <c r="AJ75" s="10" t="s">
        <v>484</v>
      </c>
      <c r="AN75" s="10">
        <v>1</v>
      </c>
      <c r="AO75" s="13">
        <f t="shared" si="12"/>
        <v>1.1291089999999999</v>
      </c>
      <c r="AP75" s="10" t="s">
        <v>23</v>
      </c>
      <c r="AQ75" s="10"/>
      <c r="AR75" s="16"/>
      <c r="AS75" s="2" t="s">
        <v>486</v>
      </c>
    </row>
    <row r="76" spans="1:45" x14ac:dyDescent="0.25">
      <c r="A76" s="10" t="s">
        <v>507</v>
      </c>
      <c r="B76" s="10" t="s">
        <v>508</v>
      </c>
      <c r="D76" s="10" t="s">
        <v>509</v>
      </c>
      <c r="E76" s="10">
        <v>341852</v>
      </c>
      <c r="F76" s="10">
        <v>374792</v>
      </c>
      <c r="H76" s="10" t="s">
        <v>422</v>
      </c>
      <c r="I76" s="10" t="s">
        <v>466</v>
      </c>
      <c r="J76" s="10" t="s">
        <v>193</v>
      </c>
      <c r="K76" s="10" t="s">
        <v>467</v>
      </c>
      <c r="N76" s="10" t="s">
        <v>25</v>
      </c>
      <c r="O76" s="11">
        <v>9.5431319999999999</v>
      </c>
      <c r="P76" s="10" t="s">
        <v>30</v>
      </c>
      <c r="Q76" s="10" t="s">
        <v>31</v>
      </c>
      <c r="T76" s="12">
        <f t="shared" si="7"/>
        <v>0</v>
      </c>
      <c r="U76" s="10" t="s">
        <v>33</v>
      </c>
      <c r="W76" s="12">
        <f t="shared" si="8"/>
        <v>0</v>
      </c>
      <c r="AA76" s="12">
        <f t="shared" si="9"/>
        <v>0</v>
      </c>
      <c r="AF76" s="12">
        <f t="shared" si="10"/>
        <v>0</v>
      </c>
      <c r="AI76" s="12">
        <f t="shared" si="11"/>
        <v>0</v>
      </c>
      <c r="AJ76" s="10" t="s">
        <v>484</v>
      </c>
      <c r="AN76" s="10">
        <v>1</v>
      </c>
      <c r="AO76" s="13">
        <f t="shared" si="12"/>
        <v>9.5431319999999999</v>
      </c>
      <c r="AP76" s="14" t="s">
        <v>34</v>
      </c>
      <c r="AQ76" s="15">
        <v>0.4</v>
      </c>
      <c r="AR76" s="16">
        <f>(AO76*10000)*AQ76</f>
        <v>38172.527999999998</v>
      </c>
      <c r="AS76" s="2" t="s">
        <v>35</v>
      </c>
    </row>
    <row r="77" spans="1:45" x14ac:dyDescent="0.25">
      <c r="A77" s="10" t="s">
        <v>517</v>
      </c>
      <c r="B77" s="10" t="s">
        <v>45</v>
      </c>
      <c r="D77" s="10" t="s">
        <v>518</v>
      </c>
      <c r="E77" s="10">
        <v>345723</v>
      </c>
      <c r="F77" s="10">
        <v>371738</v>
      </c>
      <c r="H77" s="10" t="s">
        <v>422</v>
      </c>
      <c r="I77" s="10" t="s">
        <v>510</v>
      </c>
      <c r="J77" s="10" t="s">
        <v>19</v>
      </c>
      <c r="K77" s="10" t="s">
        <v>19</v>
      </c>
      <c r="N77" s="10" t="s">
        <v>43</v>
      </c>
      <c r="O77" s="11">
        <v>0.180145</v>
      </c>
      <c r="P77" s="10" t="s">
        <v>30</v>
      </c>
      <c r="Q77" s="10" t="s">
        <v>31</v>
      </c>
      <c r="S77" s="10" t="s">
        <v>519</v>
      </c>
      <c r="T77" s="12">
        <f t="shared" si="7"/>
        <v>0.99919509284187735</v>
      </c>
      <c r="U77" s="10" t="s">
        <v>32</v>
      </c>
      <c r="W77" s="12">
        <f t="shared" si="8"/>
        <v>0</v>
      </c>
      <c r="AA77" s="12">
        <f t="shared" si="9"/>
        <v>0</v>
      </c>
      <c r="AF77" s="12">
        <f t="shared" si="10"/>
        <v>0</v>
      </c>
      <c r="AI77" s="12">
        <f t="shared" si="11"/>
        <v>0</v>
      </c>
      <c r="AN77" s="10">
        <v>1</v>
      </c>
      <c r="AO77" s="13">
        <f t="shared" si="12"/>
        <v>0.180145</v>
      </c>
      <c r="AP77" s="10" t="s">
        <v>23</v>
      </c>
      <c r="AQ77" s="10"/>
      <c r="AR77" s="16"/>
      <c r="AS77" s="2" t="s">
        <v>66</v>
      </c>
    </row>
    <row r="78" spans="1:45" x14ac:dyDescent="0.25">
      <c r="A78" s="10" t="s">
        <v>522</v>
      </c>
      <c r="B78" s="10" t="s">
        <v>45</v>
      </c>
      <c r="D78" s="10" t="s">
        <v>523</v>
      </c>
      <c r="E78" s="10">
        <v>344277</v>
      </c>
      <c r="F78" s="10">
        <v>374897</v>
      </c>
      <c r="H78" s="10" t="s">
        <v>422</v>
      </c>
      <c r="I78" s="10" t="s">
        <v>524</v>
      </c>
      <c r="J78" s="10" t="s">
        <v>193</v>
      </c>
      <c r="K78" s="10" t="s">
        <v>467</v>
      </c>
      <c r="N78" s="10" t="s">
        <v>25</v>
      </c>
      <c r="O78" s="11">
        <v>1.6736850000000001</v>
      </c>
      <c r="P78" s="10" t="s">
        <v>30</v>
      </c>
      <c r="Q78" s="10" t="s">
        <v>31</v>
      </c>
      <c r="T78" s="12">
        <f t="shared" si="7"/>
        <v>0</v>
      </c>
      <c r="U78" s="10" t="s">
        <v>33</v>
      </c>
      <c r="W78" s="12">
        <f t="shared" si="8"/>
        <v>0</v>
      </c>
      <c r="AA78" s="12">
        <f t="shared" si="9"/>
        <v>0</v>
      </c>
      <c r="AF78" s="12">
        <f t="shared" si="10"/>
        <v>0</v>
      </c>
      <c r="AI78" s="12">
        <f t="shared" si="11"/>
        <v>0</v>
      </c>
      <c r="AJ78" s="10" t="s">
        <v>484</v>
      </c>
      <c r="AN78" s="10">
        <v>1</v>
      </c>
      <c r="AO78" s="13">
        <f t="shared" si="12"/>
        <v>1.6736850000000001</v>
      </c>
      <c r="AP78" s="14" t="s">
        <v>34</v>
      </c>
      <c r="AQ78" s="15">
        <v>0.4</v>
      </c>
      <c r="AR78" s="16">
        <f>(AO78*10000)*AQ78</f>
        <v>6694.7400000000016</v>
      </c>
      <c r="AS78" s="2" t="s">
        <v>35</v>
      </c>
    </row>
    <row r="79" spans="1:45" x14ac:dyDescent="0.25">
      <c r="A79" s="10" t="s">
        <v>543</v>
      </c>
      <c r="B79" s="10" t="s">
        <v>544</v>
      </c>
      <c r="D79" s="10" t="s">
        <v>545</v>
      </c>
      <c r="E79" s="10">
        <v>352609</v>
      </c>
      <c r="F79" s="10">
        <v>363956</v>
      </c>
      <c r="G79" s="10" t="s">
        <v>546</v>
      </c>
      <c r="H79" s="10" t="s">
        <v>120</v>
      </c>
      <c r="I79" s="10" t="s">
        <v>547</v>
      </c>
      <c r="J79" s="10" t="s">
        <v>19</v>
      </c>
      <c r="K79" s="10" t="s">
        <v>19</v>
      </c>
      <c r="M79" s="10" t="s">
        <v>547</v>
      </c>
      <c r="N79" s="10" t="s">
        <v>43</v>
      </c>
      <c r="O79" s="11">
        <v>0.59393099999999999</v>
      </c>
      <c r="P79" s="10" t="s">
        <v>30</v>
      </c>
      <c r="Q79" s="10" t="s">
        <v>31</v>
      </c>
      <c r="T79" s="12">
        <f t="shared" si="7"/>
        <v>0</v>
      </c>
      <c r="U79" s="10" t="s">
        <v>33</v>
      </c>
      <c r="W79" s="12">
        <f t="shared" si="8"/>
        <v>0</v>
      </c>
      <c r="AA79" s="12">
        <f t="shared" si="9"/>
        <v>0</v>
      </c>
      <c r="AF79" s="12">
        <f t="shared" si="10"/>
        <v>0</v>
      </c>
      <c r="AI79" s="12">
        <f t="shared" si="11"/>
        <v>0</v>
      </c>
      <c r="AK79" s="10" t="s">
        <v>548</v>
      </c>
      <c r="AN79" s="10">
        <v>1</v>
      </c>
      <c r="AO79" s="13">
        <f t="shared" si="12"/>
        <v>0.59393099999999999</v>
      </c>
      <c r="AP79" s="14" t="s">
        <v>34</v>
      </c>
      <c r="AQ79" s="15">
        <v>0.4</v>
      </c>
      <c r="AR79" s="16">
        <f>(AO79*10000)*AQ79</f>
        <v>2375.7239999999997</v>
      </c>
      <c r="AS79" s="2" t="s">
        <v>35</v>
      </c>
    </row>
    <row r="80" spans="1:45" x14ac:dyDescent="0.25">
      <c r="A80" s="10" t="s">
        <v>552</v>
      </c>
      <c r="B80" s="10" t="s">
        <v>45</v>
      </c>
      <c r="D80" s="10" t="s">
        <v>553</v>
      </c>
      <c r="E80" s="10">
        <v>355463</v>
      </c>
      <c r="F80" s="10">
        <v>362145</v>
      </c>
      <c r="H80" s="10" t="s">
        <v>106</v>
      </c>
      <c r="I80" s="10" t="s">
        <v>549</v>
      </c>
      <c r="J80" s="10" t="s">
        <v>48</v>
      </c>
      <c r="K80" s="10" t="s">
        <v>549</v>
      </c>
      <c r="M80" s="10" t="s">
        <v>549</v>
      </c>
      <c r="N80" s="10" t="s">
        <v>25</v>
      </c>
      <c r="O80" s="11">
        <v>7.0289999999999997E-3</v>
      </c>
      <c r="P80" s="10" t="s">
        <v>30</v>
      </c>
      <c r="Q80" s="10" t="s">
        <v>31</v>
      </c>
      <c r="T80" s="12">
        <f t="shared" si="7"/>
        <v>0</v>
      </c>
      <c r="U80" s="10" t="s">
        <v>32</v>
      </c>
      <c r="W80" s="12">
        <f t="shared" si="8"/>
        <v>0</v>
      </c>
      <c r="AA80" s="12">
        <f t="shared" si="9"/>
        <v>0</v>
      </c>
      <c r="AF80" s="12">
        <f t="shared" si="10"/>
        <v>0</v>
      </c>
      <c r="AI80" s="12">
        <f t="shared" si="11"/>
        <v>0</v>
      </c>
      <c r="AK80" s="10" t="s">
        <v>551</v>
      </c>
      <c r="AN80" s="10">
        <v>1</v>
      </c>
      <c r="AO80" s="13">
        <f t="shared" si="12"/>
        <v>7.0289999999999997E-3</v>
      </c>
      <c r="AP80" s="10" t="s">
        <v>23</v>
      </c>
      <c r="AQ80" s="10"/>
      <c r="AR80" s="16"/>
      <c r="AS80" s="2" t="s">
        <v>66</v>
      </c>
    </row>
    <row r="81" spans="1:45" x14ac:dyDescent="0.25">
      <c r="A81" s="10" t="s">
        <v>577</v>
      </c>
      <c r="B81" s="10" t="s">
        <v>578</v>
      </c>
      <c r="D81" s="10" t="s">
        <v>579</v>
      </c>
      <c r="E81" s="10">
        <v>362793</v>
      </c>
      <c r="F81" s="10">
        <v>372536</v>
      </c>
      <c r="G81" s="10" t="s">
        <v>580</v>
      </c>
      <c r="H81" s="10" t="s">
        <v>575</v>
      </c>
      <c r="I81" s="10" t="s">
        <v>576</v>
      </c>
      <c r="J81" s="10" t="s">
        <v>19</v>
      </c>
      <c r="K81" s="10" t="s">
        <v>297</v>
      </c>
      <c r="L81" s="10" t="s">
        <v>313</v>
      </c>
      <c r="M81" s="10" t="s">
        <v>576</v>
      </c>
      <c r="N81" s="10" t="s">
        <v>43</v>
      </c>
      <c r="O81" s="11">
        <v>1.257819</v>
      </c>
      <c r="P81" s="10" t="s">
        <v>21</v>
      </c>
      <c r="Q81" s="10" t="s">
        <v>31</v>
      </c>
      <c r="S81" s="10" t="s">
        <v>581</v>
      </c>
      <c r="T81" s="12">
        <f t="shared" si="7"/>
        <v>1.0001438998774863</v>
      </c>
      <c r="U81" s="10" t="s">
        <v>32</v>
      </c>
      <c r="W81" s="12">
        <f t="shared" si="8"/>
        <v>0</v>
      </c>
      <c r="AA81" s="12">
        <f t="shared" si="9"/>
        <v>0</v>
      </c>
      <c r="AF81" s="12">
        <f t="shared" si="10"/>
        <v>0</v>
      </c>
      <c r="AI81" s="12">
        <f t="shared" si="11"/>
        <v>0</v>
      </c>
      <c r="AN81" s="10">
        <v>1</v>
      </c>
      <c r="AO81" s="13">
        <f t="shared" si="12"/>
        <v>1.257819</v>
      </c>
      <c r="AP81" s="10" t="s">
        <v>23</v>
      </c>
      <c r="AQ81" s="10"/>
      <c r="AR81" s="16"/>
      <c r="AS81" s="2" t="s">
        <v>66</v>
      </c>
    </row>
    <row r="82" spans="1:45" x14ac:dyDescent="0.25">
      <c r="A82" s="10" t="s">
        <v>584</v>
      </c>
      <c r="B82" s="10" t="s">
        <v>585</v>
      </c>
      <c r="D82" s="10" t="s">
        <v>586</v>
      </c>
      <c r="E82" s="10">
        <v>370405</v>
      </c>
      <c r="F82" s="10">
        <v>374639</v>
      </c>
      <c r="H82" s="10" t="s">
        <v>96</v>
      </c>
      <c r="I82" s="10" t="s">
        <v>583</v>
      </c>
      <c r="J82" s="10" t="s">
        <v>19</v>
      </c>
      <c r="K82" s="10" t="s">
        <v>19</v>
      </c>
      <c r="N82" s="10" t="s">
        <v>25</v>
      </c>
      <c r="O82" s="11">
        <v>6.8376150000000004</v>
      </c>
      <c r="P82" s="10" t="s">
        <v>44</v>
      </c>
      <c r="Q82" s="10" t="s">
        <v>31</v>
      </c>
      <c r="T82" s="12">
        <f t="shared" si="7"/>
        <v>0</v>
      </c>
      <c r="U82" s="10" t="s">
        <v>33</v>
      </c>
      <c r="W82" s="12">
        <f t="shared" si="8"/>
        <v>0</v>
      </c>
      <c r="AA82" s="12">
        <f t="shared" si="9"/>
        <v>0</v>
      </c>
      <c r="AF82" s="12">
        <f t="shared" si="10"/>
        <v>0</v>
      </c>
      <c r="AI82" s="12">
        <f t="shared" si="11"/>
        <v>0</v>
      </c>
      <c r="AN82" s="10">
        <v>1</v>
      </c>
      <c r="AO82" s="13">
        <f t="shared" si="12"/>
        <v>6.8376150000000004</v>
      </c>
      <c r="AP82" s="14" t="s">
        <v>34</v>
      </c>
      <c r="AQ82" s="15">
        <v>0.4</v>
      </c>
      <c r="AR82" s="16">
        <f>(AO82*10000)*AQ82</f>
        <v>27350.460000000006</v>
      </c>
      <c r="AS82" s="2" t="s">
        <v>35</v>
      </c>
    </row>
    <row r="83" spans="1:45" ht="30" x14ac:dyDescent="0.25">
      <c r="A83" s="10" t="s">
        <v>589</v>
      </c>
      <c r="B83" s="10" t="s">
        <v>590</v>
      </c>
      <c r="D83" s="10" t="s">
        <v>591</v>
      </c>
      <c r="E83" s="10">
        <v>354540</v>
      </c>
      <c r="F83" s="10">
        <v>374164</v>
      </c>
      <c r="H83" s="10" t="s">
        <v>527</v>
      </c>
      <c r="I83" s="10" t="s">
        <v>587</v>
      </c>
      <c r="J83" s="10" t="s">
        <v>19</v>
      </c>
      <c r="K83" s="10" t="s">
        <v>19</v>
      </c>
      <c r="N83" s="10" t="s">
        <v>25</v>
      </c>
      <c r="O83" s="11">
        <v>0.741672</v>
      </c>
      <c r="P83" s="10" t="s">
        <v>30</v>
      </c>
      <c r="Q83" s="10" t="s">
        <v>31</v>
      </c>
      <c r="S83" s="10" t="s">
        <v>592</v>
      </c>
      <c r="T83" s="12">
        <f t="shared" si="7"/>
        <v>1.0004422440108296</v>
      </c>
      <c r="U83" s="10" t="s">
        <v>33</v>
      </c>
      <c r="W83" s="12">
        <f t="shared" si="8"/>
        <v>0</v>
      </c>
      <c r="AA83" s="12">
        <f t="shared" si="9"/>
        <v>0</v>
      </c>
      <c r="AF83" s="12">
        <f t="shared" si="10"/>
        <v>0</v>
      </c>
      <c r="AI83" s="12">
        <f t="shared" si="11"/>
        <v>0</v>
      </c>
      <c r="AN83" s="10">
        <v>1</v>
      </c>
      <c r="AO83" s="13">
        <f t="shared" si="12"/>
        <v>0.741672</v>
      </c>
      <c r="AP83" s="19" t="s">
        <v>34</v>
      </c>
      <c r="AQ83" s="11">
        <v>0.4</v>
      </c>
      <c r="AR83" s="17">
        <f>(AO83*10000)*AQ83</f>
        <v>2966.6880000000001</v>
      </c>
      <c r="AS83" s="2" t="s">
        <v>133</v>
      </c>
    </row>
    <row r="84" spans="1:45" ht="30" x14ac:dyDescent="0.25">
      <c r="A84" s="10" t="s">
        <v>596</v>
      </c>
      <c r="B84" s="10" t="s">
        <v>45</v>
      </c>
      <c r="D84" s="10" t="s">
        <v>597</v>
      </c>
      <c r="E84" s="10">
        <v>354357</v>
      </c>
      <c r="F84" s="10">
        <v>373979</v>
      </c>
      <c r="G84" s="10" t="s">
        <v>598</v>
      </c>
      <c r="H84" s="10" t="s">
        <v>527</v>
      </c>
      <c r="I84" s="10" t="s">
        <v>587</v>
      </c>
      <c r="J84" s="10" t="s">
        <v>19</v>
      </c>
      <c r="K84" s="10" t="s">
        <v>19</v>
      </c>
      <c r="N84" s="10" t="s">
        <v>20</v>
      </c>
      <c r="O84" s="11">
        <v>0.323855</v>
      </c>
      <c r="P84" s="10" t="s">
        <v>30</v>
      </c>
      <c r="Q84" s="10" t="s">
        <v>31</v>
      </c>
      <c r="S84" s="10" t="s">
        <v>599</v>
      </c>
      <c r="T84" s="12">
        <f t="shared" si="7"/>
        <v>1.0004477312377453</v>
      </c>
      <c r="U84" s="10" t="s">
        <v>33</v>
      </c>
      <c r="W84" s="12">
        <f t="shared" si="8"/>
        <v>0</v>
      </c>
      <c r="AA84" s="12">
        <f t="shared" si="9"/>
        <v>0</v>
      </c>
      <c r="AF84" s="12">
        <f t="shared" si="10"/>
        <v>0</v>
      </c>
      <c r="AI84" s="12">
        <f t="shared" si="11"/>
        <v>0</v>
      </c>
      <c r="AN84" s="10">
        <v>1</v>
      </c>
      <c r="AO84" s="13">
        <f t="shared" si="12"/>
        <v>0.323855</v>
      </c>
      <c r="AP84" s="10" t="s">
        <v>34</v>
      </c>
      <c r="AQ84" s="11">
        <v>0.4</v>
      </c>
      <c r="AR84" s="17">
        <f>(AO84*10000)*AQ84</f>
        <v>1295.42</v>
      </c>
      <c r="AS84" s="2" t="s">
        <v>133</v>
      </c>
    </row>
    <row r="85" spans="1:45" ht="45" x14ac:dyDescent="0.25">
      <c r="A85" s="10" t="s">
        <v>601</v>
      </c>
      <c r="B85" s="10" t="s">
        <v>45</v>
      </c>
      <c r="D85" s="10" t="s">
        <v>602</v>
      </c>
      <c r="E85" s="10">
        <v>353761</v>
      </c>
      <c r="F85" s="10">
        <v>378833</v>
      </c>
      <c r="H85" s="10" t="s">
        <v>342</v>
      </c>
      <c r="I85" s="10" t="s">
        <v>600</v>
      </c>
      <c r="J85" s="10" t="s">
        <v>19</v>
      </c>
      <c r="K85" s="10" t="s">
        <v>19</v>
      </c>
      <c r="N85" s="10" t="s">
        <v>43</v>
      </c>
      <c r="O85" s="11">
        <v>3.0861149999999999</v>
      </c>
      <c r="P85" s="10" t="s">
        <v>30</v>
      </c>
      <c r="Q85" s="10" t="s">
        <v>31</v>
      </c>
      <c r="S85" s="10" t="s">
        <v>603</v>
      </c>
      <c r="T85" s="12">
        <f t="shared" si="7"/>
        <v>0.9999627363205843</v>
      </c>
      <c r="U85" s="10" t="s">
        <v>33</v>
      </c>
      <c r="V85" s="10" t="s">
        <v>604</v>
      </c>
      <c r="W85" s="12">
        <f t="shared" si="8"/>
        <v>0.15877567751039737</v>
      </c>
      <c r="AA85" s="12">
        <f t="shared" si="9"/>
        <v>0</v>
      </c>
      <c r="AF85" s="12">
        <f t="shared" si="10"/>
        <v>0</v>
      </c>
      <c r="AI85" s="12">
        <f t="shared" si="11"/>
        <v>0</v>
      </c>
      <c r="AN85" s="10">
        <v>1</v>
      </c>
      <c r="AO85" s="13">
        <f t="shared" si="12"/>
        <v>3.0861149999999999</v>
      </c>
      <c r="AP85" s="10" t="s">
        <v>23</v>
      </c>
      <c r="AQ85" s="11"/>
      <c r="AR85" s="17"/>
      <c r="AS85" s="2" t="s">
        <v>605</v>
      </c>
    </row>
    <row r="86" spans="1:45" x14ac:dyDescent="0.25">
      <c r="A86" s="10" t="s">
        <v>609</v>
      </c>
      <c r="B86" s="10" t="s">
        <v>610</v>
      </c>
      <c r="D86" s="10" t="s">
        <v>611</v>
      </c>
      <c r="E86" s="10">
        <v>364184</v>
      </c>
      <c r="F86" s="10">
        <v>375016</v>
      </c>
      <c r="G86" s="10" t="s">
        <v>612</v>
      </c>
      <c r="H86" s="10" t="s">
        <v>342</v>
      </c>
      <c r="I86" s="10" t="s">
        <v>608</v>
      </c>
      <c r="J86" s="10" t="s">
        <v>193</v>
      </c>
      <c r="K86" s="10" t="s">
        <v>297</v>
      </c>
      <c r="N86" s="10" t="s">
        <v>25</v>
      </c>
      <c r="O86" s="11">
        <v>0.116214</v>
      </c>
      <c r="P86" s="10" t="s">
        <v>30</v>
      </c>
      <c r="Q86" s="10" t="s">
        <v>31</v>
      </c>
      <c r="T86" s="12">
        <f t="shared" si="7"/>
        <v>0</v>
      </c>
      <c r="U86" s="10" t="s">
        <v>32</v>
      </c>
      <c r="V86" s="10" t="s">
        <v>520</v>
      </c>
      <c r="W86" s="12">
        <f t="shared" si="8"/>
        <v>8.6048152546164838E-2</v>
      </c>
      <c r="AA86" s="12">
        <f t="shared" si="9"/>
        <v>0</v>
      </c>
      <c r="AF86" s="12">
        <f t="shared" si="10"/>
        <v>0</v>
      </c>
      <c r="AI86" s="12">
        <f t="shared" si="11"/>
        <v>0</v>
      </c>
      <c r="AK86" s="10" t="s">
        <v>613</v>
      </c>
      <c r="AN86" s="10">
        <v>1</v>
      </c>
      <c r="AO86" s="13">
        <f t="shared" si="12"/>
        <v>0.116214</v>
      </c>
      <c r="AP86" s="10" t="s">
        <v>23</v>
      </c>
      <c r="AQ86" s="10"/>
      <c r="AR86" s="16"/>
      <c r="AS86" s="2" t="s">
        <v>66</v>
      </c>
    </row>
    <row r="87" spans="1:45" x14ac:dyDescent="0.25">
      <c r="A87" s="10" t="s">
        <v>620</v>
      </c>
      <c r="B87" s="10" t="s">
        <v>621</v>
      </c>
      <c r="D87" s="10" t="s">
        <v>622</v>
      </c>
      <c r="E87" s="10">
        <v>367953</v>
      </c>
      <c r="F87" s="10">
        <v>375623</v>
      </c>
      <c r="G87" s="10" t="s">
        <v>623</v>
      </c>
      <c r="H87" s="10" t="s">
        <v>342</v>
      </c>
      <c r="I87" s="10" t="s">
        <v>616</v>
      </c>
      <c r="J87" s="10" t="s">
        <v>193</v>
      </c>
      <c r="K87" s="10" t="s">
        <v>297</v>
      </c>
      <c r="N87" s="10" t="s">
        <v>43</v>
      </c>
      <c r="O87" s="11">
        <v>1.076071</v>
      </c>
      <c r="P87" s="10" t="s">
        <v>30</v>
      </c>
      <c r="Q87" s="10" t="s">
        <v>31</v>
      </c>
      <c r="T87" s="12">
        <f t="shared" si="7"/>
        <v>0</v>
      </c>
      <c r="U87" s="10" t="s">
        <v>33</v>
      </c>
      <c r="W87" s="12">
        <f t="shared" si="8"/>
        <v>0</v>
      </c>
      <c r="AA87" s="12">
        <f t="shared" si="9"/>
        <v>0</v>
      </c>
      <c r="AF87" s="12">
        <f t="shared" si="10"/>
        <v>0</v>
      </c>
      <c r="AI87" s="12">
        <f t="shared" si="11"/>
        <v>0</v>
      </c>
      <c r="AK87" s="10" t="s">
        <v>624</v>
      </c>
      <c r="AN87" s="10">
        <v>1</v>
      </c>
      <c r="AO87" s="13">
        <f t="shared" si="12"/>
        <v>1.076071</v>
      </c>
      <c r="AP87" s="14" t="s">
        <v>34</v>
      </c>
      <c r="AQ87" s="15">
        <v>0.4</v>
      </c>
      <c r="AR87" s="16">
        <f>(AO87*10000)*AQ87</f>
        <v>4304.2839999999997</v>
      </c>
      <c r="AS87" s="2" t="s">
        <v>35</v>
      </c>
    </row>
    <row r="88" spans="1:45" x14ac:dyDescent="0.25">
      <c r="A88" s="10" t="s">
        <v>625</v>
      </c>
      <c r="D88" s="10" t="s">
        <v>626</v>
      </c>
      <c r="E88" s="10">
        <v>367852</v>
      </c>
      <c r="F88" s="10">
        <v>375018</v>
      </c>
      <c r="G88" s="10" t="s">
        <v>627</v>
      </c>
      <c r="H88" s="10" t="s">
        <v>342</v>
      </c>
      <c r="I88" s="10" t="s">
        <v>616</v>
      </c>
      <c r="J88" s="10" t="s">
        <v>193</v>
      </c>
      <c r="K88" s="10" t="s">
        <v>297</v>
      </c>
      <c r="N88" s="10" t="s">
        <v>25</v>
      </c>
      <c r="O88" s="11">
        <v>1.7681690000000001</v>
      </c>
      <c r="P88" s="10" t="s">
        <v>30</v>
      </c>
      <c r="Q88" s="10" t="s">
        <v>31</v>
      </c>
      <c r="T88" s="12">
        <f t="shared" si="7"/>
        <v>0</v>
      </c>
      <c r="U88" s="10" t="s">
        <v>33</v>
      </c>
      <c r="W88" s="12">
        <f t="shared" si="8"/>
        <v>0</v>
      </c>
      <c r="AA88" s="12">
        <f t="shared" si="9"/>
        <v>0</v>
      </c>
      <c r="AF88" s="12">
        <f t="shared" si="10"/>
        <v>0</v>
      </c>
      <c r="AI88" s="12">
        <f t="shared" si="11"/>
        <v>0</v>
      </c>
      <c r="AK88" s="10" t="s">
        <v>628</v>
      </c>
      <c r="AN88" s="10">
        <v>1</v>
      </c>
      <c r="AO88" s="13">
        <f t="shared" si="12"/>
        <v>1.7681690000000001</v>
      </c>
      <c r="AP88" s="14" t="s">
        <v>34</v>
      </c>
      <c r="AQ88" s="15">
        <v>0.4</v>
      </c>
      <c r="AR88" s="16">
        <f>(AO88*10000)*AQ88</f>
        <v>7072.6760000000013</v>
      </c>
      <c r="AS88" s="2" t="s">
        <v>35</v>
      </c>
    </row>
    <row r="89" spans="1:45" ht="30" x14ac:dyDescent="0.25">
      <c r="A89" s="10" t="s">
        <v>629</v>
      </c>
      <c r="B89" s="10" t="s">
        <v>630</v>
      </c>
      <c r="D89" s="10" t="s">
        <v>631</v>
      </c>
      <c r="E89" s="10">
        <v>368108</v>
      </c>
      <c r="F89" s="10">
        <v>374920</v>
      </c>
      <c r="G89" s="10" t="s">
        <v>627</v>
      </c>
      <c r="H89" s="10" t="s">
        <v>342</v>
      </c>
      <c r="I89" s="10" t="s">
        <v>616</v>
      </c>
      <c r="J89" s="10" t="s">
        <v>193</v>
      </c>
      <c r="K89" s="10" t="s">
        <v>297</v>
      </c>
      <c r="N89" s="10" t="s">
        <v>43</v>
      </c>
      <c r="O89" s="11">
        <v>0.61879899999999999</v>
      </c>
      <c r="P89" s="10" t="s">
        <v>21</v>
      </c>
      <c r="Q89" s="10" t="s">
        <v>31</v>
      </c>
      <c r="T89" s="12">
        <f t="shared" si="7"/>
        <v>0</v>
      </c>
      <c r="U89" s="10" t="s">
        <v>33</v>
      </c>
      <c r="W89" s="12">
        <f t="shared" si="8"/>
        <v>0</v>
      </c>
      <c r="AA89" s="12">
        <f t="shared" si="9"/>
        <v>0</v>
      </c>
      <c r="AF89" s="12">
        <f t="shared" si="10"/>
        <v>0</v>
      </c>
      <c r="AI89" s="12">
        <f t="shared" si="11"/>
        <v>0</v>
      </c>
      <c r="AK89" s="10" t="s">
        <v>632</v>
      </c>
      <c r="AL89" s="10" t="s">
        <v>33</v>
      </c>
      <c r="AN89" s="10">
        <v>1</v>
      </c>
      <c r="AO89" s="13">
        <f t="shared" si="12"/>
        <v>0.61879899999999999</v>
      </c>
      <c r="AP89" s="10" t="s">
        <v>34</v>
      </c>
      <c r="AQ89" s="10">
        <v>0.4</v>
      </c>
      <c r="AR89" s="16"/>
      <c r="AS89" s="2" t="s">
        <v>633</v>
      </c>
    </row>
    <row r="90" spans="1:45" x14ac:dyDescent="0.25">
      <c r="A90" s="10" t="s">
        <v>634</v>
      </c>
      <c r="B90" s="10" t="s">
        <v>635</v>
      </c>
      <c r="D90" s="10" t="s">
        <v>636</v>
      </c>
      <c r="E90" s="10">
        <v>367173</v>
      </c>
      <c r="F90" s="10">
        <v>374968</v>
      </c>
      <c r="H90" s="10" t="s">
        <v>342</v>
      </c>
      <c r="I90" s="10" t="s">
        <v>616</v>
      </c>
      <c r="J90" s="10" t="s">
        <v>193</v>
      </c>
      <c r="K90" s="10" t="s">
        <v>297</v>
      </c>
      <c r="N90" s="10" t="s">
        <v>43</v>
      </c>
      <c r="O90" s="11">
        <v>3.6400359999999998</v>
      </c>
      <c r="P90" s="10" t="s">
        <v>80</v>
      </c>
      <c r="Q90" s="10" t="s">
        <v>40</v>
      </c>
      <c r="R90" s="10" t="s">
        <v>41</v>
      </c>
      <c r="T90" s="12">
        <f t="shared" si="7"/>
        <v>0</v>
      </c>
      <c r="U90" s="10" t="s">
        <v>33</v>
      </c>
      <c r="W90" s="12">
        <f t="shared" si="8"/>
        <v>0</v>
      </c>
      <c r="AA90" s="12">
        <f t="shared" si="9"/>
        <v>0</v>
      </c>
      <c r="AF90" s="12">
        <f t="shared" si="10"/>
        <v>0</v>
      </c>
      <c r="AI90" s="12">
        <f t="shared" si="11"/>
        <v>0</v>
      </c>
      <c r="AN90" s="14">
        <v>0.5</v>
      </c>
      <c r="AO90" s="15">
        <f t="shared" si="12"/>
        <v>1.8200179999999999</v>
      </c>
      <c r="AP90" s="14" t="s">
        <v>34</v>
      </c>
      <c r="AQ90" s="15">
        <v>0.4</v>
      </c>
      <c r="AR90" s="16">
        <f>(AO90*10000)*AQ90</f>
        <v>7280.0720000000001</v>
      </c>
      <c r="AS90" s="2" t="s">
        <v>42</v>
      </c>
    </row>
    <row r="91" spans="1:45" x14ac:dyDescent="0.25">
      <c r="A91" s="10" t="s">
        <v>637</v>
      </c>
      <c r="B91" s="10" t="s">
        <v>638</v>
      </c>
      <c r="D91" s="10" t="s">
        <v>639</v>
      </c>
      <c r="E91" s="10">
        <v>367534</v>
      </c>
      <c r="F91" s="10">
        <v>374764</v>
      </c>
      <c r="H91" s="10" t="s">
        <v>342</v>
      </c>
      <c r="I91" s="10" t="s">
        <v>616</v>
      </c>
      <c r="J91" s="10" t="s">
        <v>193</v>
      </c>
      <c r="K91" s="10" t="s">
        <v>297</v>
      </c>
      <c r="N91" s="10" t="s">
        <v>43</v>
      </c>
      <c r="O91" s="11">
        <v>3.8321070000000002</v>
      </c>
      <c r="P91" s="10" t="s">
        <v>80</v>
      </c>
      <c r="Q91" s="10" t="s">
        <v>40</v>
      </c>
      <c r="R91" s="10" t="s">
        <v>41</v>
      </c>
      <c r="T91" s="12">
        <f t="shared" si="7"/>
        <v>0</v>
      </c>
      <c r="U91" s="10" t="s">
        <v>33</v>
      </c>
      <c r="V91" s="10" t="s">
        <v>519</v>
      </c>
      <c r="W91" s="12">
        <f t="shared" si="8"/>
        <v>4.6971548550184004E-2</v>
      </c>
      <c r="AA91" s="12">
        <f t="shared" si="9"/>
        <v>0</v>
      </c>
      <c r="AF91" s="12">
        <f t="shared" si="10"/>
        <v>0</v>
      </c>
      <c r="AI91" s="12">
        <f t="shared" si="11"/>
        <v>0</v>
      </c>
      <c r="AK91" s="10" t="s">
        <v>640</v>
      </c>
      <c r="AN91" s="14">
        <v>0.5</v>
      </c>
      <c r="AO91" s="15">
        <f t="shared" si="12"/>
        <v>1.9160535000000001</v>
      </c>
      <c r="AP91" s="14" t="s">
        <v>34</v>
      </c>
      <c r="AQ91" s="15">
        <v>0.4</v>
      </c>
      <c r="AR91" s="16">
        <f>(AO91*10000)*AQ91</f>
        <v>7664.2139999999999</v>
      </c>
      <c r="AS91" s="2" t="s">
        <v>42</v>
      </c>
    </row>
    <row r="92" spans="1:45" x14ac:dyDescent="0.25">
      <c r="A92" s="10" t="s">
        <v>641</v>
      </c>
      <c r="B92" s="10" t="s">
        <v>642</v>
      </c>
      <c r="D92" s="10" t="s">
        <v>643</v>
      </c>
      <c r="E92" s="10">
        <v>367652</v>
      </c>
      <c r="F92" s="10">
        <v>375465</v>
      </c>
      <c r="H92" s="10" t="s">
        <v>342</v>
      </c>
      <c r="I92" s="10" t="s">
        <v>616</v>
      </c>
      <c r="J92" s="10" t="s">
        <v>193</v>
      </c>
      <c r="K92" s="10" t="s">
        <v>297</v>
      </c>
      <c r="N92" s="10" t="s">
        <v>25</v>
      </c>
      <c r="O92" s="11">
        <v>1.6682840000000001</v>
      </c>
      <c r="P92" s="10" t="s">
        <v>21</v>
      </c>
      <c r="Q92" s="10" t="s">
        <v>31</v>
      </c>
      <c r="T92" s="12">
        <f t="shared" si="7"/>
        <v>0</v>
      </c>
      <c r="U92" s="10" t="s">
        <v>33</v>
      </c>
      <c r="W92" s="12">
        <f t="shared" si="8"/>
        <v>0</v>
      </c>
      <c r="AA92" s="12">
        <f t="shared" si="9"/>
        <v>0</v>
      </c>
      <c r="AF92" s="12">
        <f t="shared" si="10"/>
        <v>0</v>
      </c>
      <c r="AI92" s="12">
        <f t="shared" si="11"/>
        <v>0</v>
      </c>
      <c r="AK92" s="10" t="s">
        <v>624</v>
      </c>
      <c r="AL92" s="10" t="s">
        <v>33</v>
      </c>
      <c r="AN92" s="10">
        <v>1</v>
      </c>
      <c r="AO92" s="13">
        <f t="shared" si="12"/>
        <v>1.6682840000000001</v>
      </c>
      <c r="AP92" s="10" t="s">
        <v>23</v>
      </c>
      <c r="AQ92" s="10"/>
      <c r="AR92" s="16"/>
      <c r="AS92" s="2" t="s">
        <v>73</v>
      </c>
    </row>
    <row r="93" spans="1:45" x14ac:dyDescent="0.25">
      <c r="A93" s="10" t="s">
        <v>644</v>
      </c>
      <c r="B93" s="10" t="s">
        <v>645</v>
      </c>
      <c r="D93" s="10" t="s">
        <v>646</v>
      </c>
      <c r="E93" s="10">
        <v>367642</v>
      </c>
      <c r="F93" s="10">
        <v>374965</v>
      </c>
      <c r="H93" s="10" t="s">
        <v>342</v>
      </c>
      <c r="I93" s="10" t="s">
        <v>616</v>
      </c>
      <c r="J93" s="10" t="s">
        <v>193</v>
      </c>
      <c r="K93" s="10" t="s">
        <v>297</v>
      </c>
      <c r="N93" s="10" t="s">
        <v>25</v>
      </c>
      <c r="O93" s="11">
        <v>17.923902999999999</v>
      </c>
      <c r="P93" s="10" t="s">
        <v>80</v>
      </c>
      <c r="Q93" s="10" t="s">
        <v>31</v>
      </c>
      <c r="T93" s="12">
        <f t="shared" si="7"/>
        <v>0</v>
      </c>
      <c r="U93" s="10" t="s">
        <v>33</v>
      </c>
      <c r="W93" s="12">
        <f t="shared" si="8"/>
        <v>0</v>
      </c>
      <c r="AA93" s="12">
        <f t="shared" si="9"/>
        <v>0</v>
      </c>
      <c r="AF93" s="12">
        <f t="shared" si="10"/>
        <v>0</v>
      </c>
      <c r="AI93" s="12">
        <f t="shared" si="11"/>
        <v>0</v>
      </c>
      <c r="AK93" s="10" t="s">
        <v>632</v>
      </c>
      <c r="AL93" s="10" t="s">
        <v>33</v>
      </c>
      <c r="AN93" s="10">
        <v>1</v>
      </c>
      <c r="AO93" s="13">
        <f t="shared" si="12"/>
        <v>17.923902999999999</v>
      </c>
      <c r="AP93" s="14" t="s">
        <v>34</v>
      </c>
      <c r="AQ93" s="15">
        <v>0.4</v>
      </c>
      <c r="AR93" s="16">
        <f>(AO93*10000)*AQ93</f>
        <v>71695.612000000008</v>
      </c>
      <c r="AS93" s="2" t="s">
        <v>35</v>
      </c>
    </row>
    <row r="94" spans="1:45" x14ac:dyDescent="0.25">
      <c r="A94" s="10" t="s">
        <v>647</v>
      </c>
      <c r="B94" s="10" t="s">
        <v>648</v>
      </c>
      <c r="D94" s="10" t="s">
        <v>649</v>
      </c>
      <c r="E94" s="10">
        <v>367291</v>
      </c>
      <c r="F94" s="10">
        <v>375036</v>
      </c>
      <c r="H94" s="10" t="s">
        <v>342</v>
      </c>
      <c r="I94" s="10" t="s">
        <v>616</v>
      </c>
      <c r="J94" s="10" t="s">
        <v>193</v>
      </c>
      <c r="K94" s="10" t="s">
        <v>297</v>
      </c>
      <c r="N94" s="10" t="s">
        <v>20</v>
      </c>
      <c r="O94" s="11">
        <v>0.60963800000000001</v>
      </c>
      <c r="P94" s="10" t="s">
        <v>30</v>
      </c>
      <c r="Q94" s="10" t="s">
        <v>31</v>
      </c>
      <c r="T94" s="12">
        <f t="shared" si="7"/>
        <v>0</v>
      </c>
      <c r="U94" s="10" t="s">
        <v>33</v>
      </c>
      <c r="W94" s="12">
        <f t="shared" si="8"/>
        <v>0</v>
      </c>
      <c r="AA94" s="12">
        <f t="shared" si="9"/>
        <v>0</v>
      </c>
      <c r="AF94" s="12">
        <f t="shared" si="10"/>
        <v>0</v>
      </c>
      <c r="AI94" s="12">
        <f t="shared" si="11"/>
        <v>0</v>
      </c>
      <c r="AN94" s="10">
        <v>1</v>
      </c>
      <c r="AO94" s="13">
        <f t="shared" si="12"/>
        <v>0.60963800000000001</v>
      </c>
      <c r="AP94" s="14" t="s">
        <v>34</v>
      </c>
      <c r="AQ94" s="15">
        <v>0.4</v>
      </c>
      <c r="AR94" s="16">
        <f>(AO94*10000)*AQ94</f>
        <v>2438.5520000000001</v>
      </c>
      <c r="AS94" s="2" t="s">
        <v>35</v>
      </c>
    </row>
    <row r="95" spans="1:45" x14ac:dyDescent="0.25">
      <c r="A95" s="10" t="s">
        <v>650</v>
      </c>
      <c r="B95" s="10" t="s">
        <v>651</v>
      </c>
      <c r="D95" s="10" t="s">
        <v>652</v>
      </c>
      <c r="E95" s="10">
        <v>367844</v>
      </c>
      <c r="F95" s="10">
        <v>375476</v>
      </c>
      <c r="H95" s="10" t="s">
        <v>342</v>
      </c>
      <c r="I95" s="10" t="s">
        <v>616</v>
      </c>
      <c r="J95" s="10" t="s">
        <v>193</v>
      </c>
      <c r="K95" s="10" t="s">
        <v>297</v>
      </c>
      <c r="N95" s="10" t="s">
        <v>25</v>
      </c>
      <c r="O95" s="11">
        <v>0.25891500000000001</v>
      </c>
      <c r="P95" s="10" t="s">
        <v>21</v>
      </c>
      <c r="Q95" s="10" t="s">
        <v>31</v>
      </c>
      <c r="T95" s="12">
        <f t="shared" si="7"/>
        <v>0</v>
      </c>
      <c r="U95" s="10" t="s">
        <v>33</v>
      </c>
      <c r="W95" s="12">
        <f t="shared" si="8"/>
        <v>0</v>
      </c>
      <c r="AA95" s="12">
        <f t="shared" si="9"/>
        <v>0</v>
      </c>
      <c r="AF95" s="12">
        <f t="shared" si="10"/>
        <v>0</v>
      </c>
      <c r="AI95" s="12">
        <f t="shared" si="11"/>
        <v>0</v>
      </c>
      <c r="AJ95" s="10" t="s">
        <v>653</v>
      </c>
      <c r="AL95" s="10" t="s">
        <v>33</v>
      </c>
      <c r="AN95" s="10">
        <v>1</v>
      </c>
      <c r="AO95" s="13">
        <f t="shared" si="12"/>
        <v>0.25891500000000001</v>
      </c>
      <c r="AP95" s="10" t="s">
        <v>23</v>
      </c>
      <c r="AQ95" s="10"/>
      <c r="AR95" s="16"/>
      <c r="AS95" s="2" t="s">
        <v>73</v>
      </c>
    </row>
    <row r="96" spans="1:45" x14ac:dyDescent="0.25">
      <c r="A96" s="10" t="s">
        <v>654</v>
      </c>
      <c r="B96" s="10" t="s">
        <v>655</v>
      </c>
      <c r="D96" s="10" t="s">
        <v>656</v>
      </c>
      <c r="E96" s="10">
        <v>368023</v>
      </c>
      <c r="F96" s="10">
        <v>375057</v>
      </c>
      <c r="H96" s="10" t="s">
        <v>342</v>
      </c>
      <c r="I96" s="10" t="s">
        <v>616</v>
      </c>
      <c r="J96" s="10" t="s">
        <v>193</v>
      </c>
      <c r="K96" s="10" t="s">
        <v>297</v>
      </c>
      <c r="N96" s="10" t="s">
        <v>25</v>
      </c>
      <c r="O96" s="11">
        <v>0.30215199999999998</v>
      </c>
      <c r="P96" s="10" t="s">
        <v>21</v>
      </c>
      <c r="Q96" s="10" t="s">
        <v>31</v>
      </c>
      <c r="T96" s="12">
        <f t="shared" si="7"/>
        <v>0</v>
      </c>
      <c r="U96" s="10" t="s">
        <v>33</v>
      </c>
      <c r="W96" s="12">
        <f t="shared" si="8"/>
        <v>0</v>
      </c>
      <c r="AA96" s="12">
        <f t="shared" si="9"/>
        <v>0</v>
      </c>
      <c r="AF96" s="12">
        <f t="shared" si="10"/>
        <v>0</v>
      </c>
      <c r="AI96" s="12">
        <f t="shared" si="11"/>
        <v>0</v>
      </c>
      <c r="AK96" s="10" t="s">
        <v>632</v>
      </c>
      <c r="AL96" s="10" t="s">
        <v>33</v>
      </c>
      <c r="AN96" s="10">
        <v>1</v>
      </c>
      <c r="AO96" s="13">
        <f t="shared" si="12"/>
        <v>0.30215199999999998</v>
      </c>
      <c r="AP96" s="10" t="s">
        <v>34</v>
      </c>
      <c r="AQ96" s="10">
        <v>0.4</v>
      </c>
      <c r="AR96" s="16"/>
      <c r="AS96" s="2" t="s">
        <v>73</v>
      </c>
    </row>
    <row r="97" spans="1:45" x14ac:dyDescent="0.25">
      <c r="A97" s="10" t="s">
        <v>657</v>
      </c>
      <c r="B97" s="10" t="s">
        <v>45</v>
      </c>
      <c r="D97" s="10" t="s">
        <v>658</v>
      </c>
      <c r="E97" s="10">
        <v>347648</v>
      </c>
      <c r="F97" s="10">
        <v>356478</v>
      </c>
      <c r="H97" s="10" t="s">
        <v>17</v>
      </c>
      <c r="I97" s="10" t="s">
        <v>659</v>
      </c>
      <c r="J97" s="10" t="s">
        <v>19</v>
      </c>
      <c r="K97" s="10" t="s">
        <v>19</v>
      </c>
      <c r="N97" s="10" t="s">
        <v>25</v>
      </c>
      <c r="O97" s="11">
        <v>0.391129</v>
      </c>
      <c r="P97" s="10" t="s">
        <v>30</v>
      </c>
      <c r="Q97" s="10" t="s">
        <v>31</v>
      </c>
      <c r="T97" s="12">
        <f t="shared" si="7"/>
        <v>0</v>
      </c>
      <c r="U97" s="10" t="s">
        <v>33</v>
      </c>
      <c r="W97" s="12">
        <f t="shared" si="8"/>
        <v>0</v>
      </c>
      <c r="AA97" s="12">
        <f t="shared" si="9"/>
        <v>0</v>
      </c>
      <c r="AF97" s="12">
        <f t="shared" si="10"/>
        <v>0</v>
      </c>
      <c r="AI97" s="12">
        <f t="shared" si="11"/>
        <v>0</v>
      </c>
      <c r="AJ97" s="10" t="s">
        <v>660</v>
      </c>
      <c r="AN97" s="10">
        <v>1</v>
      </c>
      <c r="AO97" s="13">
        <f t="shared" si="12"/>
        <v>0.391129</v>
      </c>
      <c r="AP97" s="14" t="s">
        <v>145</v>
      </c>
      <c r="AQ97" s="15">
        <v>0.5</v>
      </c>
      <c r="AR97" s="16">
        <f>(AO97*10000)*AQ97</f>
        <v>1955.645</v>
      </c>
      <c r="AS97" s="2" t="s">
        <v>35</v>
      </c>
    </row>
    <row r="98" spans="1:45" x14ac:dyDescent="0.25">
      <c r="A98" s="10" t="s">
        <v>661</v>
      </c>
      <c r="B98" s="10" t="s">
        <v>662</v>
      </c>
      <c r="D98" s="10" t="s">
        <v>663</v>
      </c>
      <c r="E98" s="10">
        <v>347543</v>
      </c>
      <c r="F98" s="10">
        <v>356393</v>
      </c>
      <c r="H98" s="10" t="s">
        <v>17</v>
      </c>
      <c r="I98" s="10" t="s">
        <v>659</v>
      </c>
      <c r="J98" s="10" t="s">
        <v>19</v>
      </c>
      <c r="K98" s="10" t="s">
        <v>19</v>
      </c>
      <c r="N98" s="10" t="s">
        <v>43</v>
      </c>
      <c r="O98" s="11">
        <v>2.2478829999999999</v>
      </c>
      <c r="P98" s="10" t="s">
        <v>80</v>
      </c>
      <c r="Q98" s="10" t="s">
        <v>31</v>
      </c>
      <c r="T98" s="12">
        <f t="shared" si="7"/>
        <v>0</v>
      </c>
      <c r="U98" s="10" t="s">
        <v>33</v>
      </c>
      <c r="W98" s="12">
        <f t="shared" si="8"/>
        <v>0</v>
      </c>
      <c r="AA98" s="12">
        <f t="shared" si="9"/>
        <v>0</v>
      </c>
      <c r="AF98" s="12">
        <f t="shared" si="10"/>
        <v>0</v>
      </c>
      <c r="AI98" s="12">
        <f t="shared" si="11"/>
        <v>0</v>
      </c>
      <c r="AJ98" s="10" t="s">
        <v>660</v>
      </c>
      <c r="AL98" s="10" t="s">
        <v>33</v>
      </c>
      <c r="AN98" s="10">
        <v>1</v>
      </c>
      <c r="AO98" s="13">
        <f t="shared" si="12"/>
        <v>2.2478829999999999</v>
      </c>
      <c r="AP98" s="14" t="s">
        <v>145</v>
      </c>
      <c r="AQ98" s="15">
        <v>0.5</v>
      </c>
      <c r="AR98" s="16">
        <f>(AO98*10000)*AQ98</f>
        <v>11239.414999999999</v>
      </c>
      <c r="AS98" s="2" t="s">
        <v>35</v>
      </c>
    </row>
    <row r="99" spans="1:45" ht="30" x14ac:dyDescent="0.25">
      <c r="A99" s="10" t="s">
        <v>670</v>
      </c>
      <c r="B99" s="10" t="s">
        <v>45</v>
      </c>
      <c r="D99" s="10" t="s">
        <v>671</v>
      </c>
      <c r="E99" s="10">
        <v>347289</v>
      </c>
      <c r="F99" s="10">
        <v>376465</v>
      </c>
      <c r="H99" s="10" t="s">
        <v>422</v>
      </c>
      <c r="I99" s="10" t="s">
        <v>672</v>
      </c>
      <c r="J99" s="10" t="s">
        <v>193</v>
      </c>
      <c r="K99" s="10" t="s">
        <v>467</v>
      </c>
      <c r="M99" s="10" t="s">
        <v>673</v>
      </c>
      <c r="N99" s="10" t="s">
        <v>25</v>
      </c>
      <c r="O99" s="11">
        <v>43.137635000000003</v>
      </c>
      <c r="P99" s="10" t="s">
        <v>30</v>
      </c>
      <c r="Q99" s="10" t="s">
        <v>31</v>
      </c>
      <c r="T99" s="12">
        <f t="shared" si="7"/>
        <v>0</v>
      </c>
      <c r="U99" s="10" t="s">
        <v>33</v>
      </c>
      <c r="V99" s="10" t="s">
        <v>674</v>
      </c>
      <c r="W99" s="12">
        <f t="shared" si="8"/>
        <v>0.99541850173288349</v>
      </c>
      <c r="AA99" s="12">
        <f t="shared" si="9"/>
        <v>0</v>
      </c>
      <c r="AF99" s="12">
        <f t="shared" si="10"/>
        <v>0</v>
      </c>
      <c r="AI99" s="12">
        <f t="shared" si="11"/>
        <v>0</v>
      </c>
      <c r="AK99" s="10" t="s">
        <v>675</v>
      </c>
      <c r="AN99" s="10">
        <v>1</v>
      </c>
      <c r="AO99" s="13">
        <f t="shared" si="12"/>
        <v>43.137635000000003</v>
      </c>
      <c r="AP99" s="10" t="s">
        <v>23</v>
      </c>
      <c r="AQ99" s="10"/>
      <c r="AR99" s="16"/>
      <c r="AS99" s="2" t="s">
        <v>486</v>
      </c>
    </row>
    <row r="100" spans="1:45" ht="45" x14ac:dyDescent="0.25">
      <c r="A100" s="10" t="s">
        <v>689</v>
      </c>
      <c r="B100" s="10" t="s">
        <v>690</v>
      </c>
      <c r="D100" s="10" t="s">
        <v>691</v>
      </c>
      <c r="E100" s="10">
        <v>346387</v>
      </c>
      <c r="F100" s="10">
        <v>377002</v>
      </c>
      <c r="H100" s="10" t="s">
        <v>422</v>
      </c>
      <c r="I100" s="10" t="s">
        <v>672</v>
      </c>
      <c r="J100" s="10" t="s">
        <v>193</v>
      </c>
      <c r="K100" s="10" t="s">
        <v>467</v>
      </c>
      <c r="M100" s="10" t="s">
        <v>673</v>
      </c>
      <c r="N100" s="10" t="s">
        <v>43</v>
      </c>
      <c r="O100" s="11">
        <v>5.5731190000000002</v>
      </c>
      <c r="P100" s="10" t="s">
        <v>80</v>
      </c>
      <c r="Q100" s="10" t="s">
        <v>40</v>
      </c>
      <c r="T100" s="12">
        <f t="shared" si="7"/>
        <v>0</v>
      </c>
      <c r="U100" s="10" t="s">
        <v>22</v>
      </c>
      <c r="V100" s="10" t="s">
        <v>692</v>
      </c>
      <c r="W100" s="12">
        <f t="shared" si="8"/>
        <v>0.99944034929094461</v>
      </c>
      <c r="AA100" s="12">
        <f t="shared" si="9"/>
        <v>0</v>
      </c>
      <c r="AF100" s="12">
        <f t="shared" si="10"/>
        <v>0</v>
      </c>
      <c r="AI100" s="12">
        <f t="shared" si="11"/>
        <v>0</v>
      </c>
      <c r="AK100" s="10" t="s">
        <v>675</v>
      </c>
      <c r="AN100" s="14">
        <v>0.5</v>
      </c>
      <c r="AO100" s="15">
        <f t="shared" si="12"/>
        <v>2.7865595000000001</v>
      </c>
      <c r="AP100" s="10" t="s">
        <v>23</v>
      </c>
      <c r="AQ100" s="10"/>
      <c r="AR100" s="17"/>
      <c r="AS100" s="2" t="s">
        <v>536</v>
      </c>
    </row>
    <row r="101" spans="1:45" ht="45" x14ac:dyDescent="0.25">
      <c r="A101" s="10" t="s">
        <v>693</v>
      </c>
      <c r="B101" s="10" t="s">
        <v>694</v>
      </c>
      <c r="D101" s="10" t="s">
        <v>695</v>
      </c>
      <c r="E101" s="10">
        <v>346135</v>
      </c>
      <c r="F101" s="10">
        <v>376938</v>
      </c>
      <c r="H101" s="10" t="s">
        <v>422</v>
      </c>
      <c r="I101" s="10" t="s">
        <v>672</v>
      </c>
      <c r="J101" s="10" t="s">
        <v>193</v>
      </c>
      <c r="K101" s="10" t="s">
        <v>467</v>
      </c>
      <c r="M101" s="10" t="s">
        <v>673</v>
      </c>
      <c r="N101" s="10" t="s">
        <v>43</v>
      </c>
      <c r="O101" s="11">
        <v>3.6214460000000002</v>
      </c>
      <c r="P101" s="10" t="s">
        <v>80</v>
      </c>
      <c r="Q101" s="10" t="s">
        <v>40</v>
      </c>
      <c r="S101" s="10" t="s">
        <v>696</v>
      </c>
      <c r="T101" s="12">
        <f t="shared" si="7"/>
        <v>6.8480932754485357E-2</v>
      </c>
      <c r="U101" s="10" t="s">
        <v>22</v>
      </c>
      <c r="V101" s="10" t="s">
        <v>697</v>
      </c>
      <c r="W101" s="12">
        <f t="shared" si="8"/>
        <v>0.99960071198079437</v>
      </c>
      <c r="AA101" s="12">
        <f t="shared" si="9"/>
        <v>0</v>
      </c>
      <c r="AF101" s="12">
        <f t="shared" si="10"/>
        <v>0</v>
      </c>
      <c r="AI101" s="12">
        <f t="shared" si="11"/>
        <v>0</v>
      </c>
      <c r="AK101" s="10" t="s">
        <v>688</v>
      </c>
      <c r="AN101" s="14">
        <v>0.5</v>
      </c>
      <c r="AO101" s="15">
        <f t="shared" si="12"/>
        <v>1.8107230000000001</v>
      </c>
      <c r="AP101" s="10" t="s">
        <v>23</v>
      </c>
      <c r="AQ101" s="10"/>
      <c r="AR101" s="17"/>
      <c r="AS101" s="2" t="s">
        <v>536</v>
      </c>
    </row>
    <row r="102" spans="1:45" ht="45" x14ac:dyDescent="0.25">
      <c r="A102" s="10" t="s">
        <v>698</v>
      </c>
      <c r="B102" s="10" t="s">
        <v>699</v>
      </c>
      <c r="D102" s="10" t="s">
        <v>700</v>
      </c>
      <c r="E102" s="10">
        <v>346291</v>
      </c>
      <c r="F102" s="10">
        <v>376557</v>
      </c>
      <c r="G102" s="10" t="s">
        <v>701</v>
      </c>
      <c r="H102" s="10" t="s">
        <v>422</v>
      </c>
      <c r="I102" s="10" t="s">
        <v>672</v>
      </c>
      <c r="J102" s="10" t="s">
        <v>193</v>
      </c>
      <c r="K102" s="10" t="s">
        <v>467</v>
      </c>
      <c r="M102" s="10" t="s">
        <v>673</v>
      </c>
      <c r="N102" s="10" t="s">
        <v>43</v>
      </c>
      <c r="O102" s="11">
        <v>2.292799</v>
      </c>
      <c r="P102" s="10" t="s">
        <v>80</v>
      </c>
      <c r="Q102" s="10" t="s">
        <v>40</v>
      </c>
      <c r="R102" s="10" t="s">
        <v>41</v>
      </c>
      <c r="T102" s="12">
        <f t="shared" si="7"/>
        <v>0</v>
      </c>
      <c r="U102" s="10" t="s">
        <v>33</v>
      </c>
      <c r="V102" s="10" t="s">
        <v>702</v>
      </c>
      <c r="W102" s="12">
        <f t="shared" si="8"/>
        <v>0.54954664582460133</v>
      </c>
      <c r="AA102" s="12">
        <f t="shared" si="9"/>
        <v>0</v>
      </c>
      <c r="AF102" s="12">
        <f t="shared" si="10"/>
        <v>0</v>
      </c>
      <c r="AI102" s="12">
        <f t="shared" si="11"/>
        <v>0</v>
      </c>
      <c r="AK102" s="10" t="s">
        <v>688</v>
      </c>
      <c r="AL102" s="10" t="s">
        <v>33</v>
      </c>
      <c r="AN102" s="14">
        <v>0.5</v>
      </c>
      <c r="AO102" s="15">
        <f t="shared" si="12"/>
        <v>1.1463995</v>
      </c>
      <c r="AP102" s="10" t="s">
        <v>23</v>
      </c>
      <c r="AQ102" s="10"/>
      <c r="AR102" s="17"/>
      <c r="AS102" s="2" t="s">
        <v>703</v>
      </c>
    </row>
    <row r="103" spans="1:45" ht="45" x14ac:dyDescent="0.25">
      <c r="A103" s="10" t="s">
        <v>707</v>
      </c>
      <c r="B103" s="10" t="s">
        <v>708</v>
      </c>
      <c r="D103" s="10" t="s">
        <v>709</v>
      </c>
      <c r="E103" s="10">
        <v>346531</v>
      </c>
      <c r="F103" s="10">
        <v>376451</v>
      </c>
      <c r="H103" s="10" t="s">
        <v>422</v>
      </c>
      <c r="I103" s="10" t="s">
        <v>672</v>
      </c>
      <c r="J103" s="10" t="s">
        <v>193</v>
      </c>
      <c r="K103" s="10" t="s">
        <v>467</v>
      </c>
      <c r="M103" s="10" t="s">
        <v>673</v>
      </c>
      <c r="N103" s="10" t="s">
        <v>43</v>
      </c>
      <c r="O103" s="11">
        <v>4.1724189999999997</v>
      </c>
      <c r="P103" s="10" t="s">
        <v>80</v>
      </c>
      <c r="Q103" s="10" t="s">
        <v>40</v>
      </c>
      <c r="R103" s="10" t="s">
        <v>41</v>
      </c>
      <c r="T103" s="12">
        <f t="shared" si="7"/>
        <v>0</v>
      </c>
      <c r="U103" s="10" t="s">
        <v>33</v>
      </c>
      <c r="V103" s="10" t="s">
        <v>710</v>
      </c>
      <c r="W103" s="12">
        <f t="shared" si="8"/>
        <v>0.8196683985956349</v>
      </c>
      <c r="AA103" s="12">
        <f t="shared" si="9"/>
        <v>0</v>
      </c>
      <c r="AF103" s="12">
        <f t="shared" si="10"/>
        <v>0</v>
      </c>
      <c r="AI103" s="12">
        <f t="shared" si="11"/>
        <v>0</v>
      </c>
      <c r="AK103" s="10" t="s">
        <v>675</v>
      </c>
      <c r="AL103" s="10" t="s">
        <v>33</v>
      </c>
      <c r="AN103" s="14">
        <v>0.5</v>
      </c>
      <c r="AO103" s="15">
        <f t="shared" si="12"/>
        <v>2.0862094999999998</v>
      </c>
      <c r="AP103" s="10" t="s">
        <v>23</v>
      </c>
      <c r="AQ103" s="10"/>
      <c r="AR103" s="17"/>
      <c r="AS103" s="2" t="s">
        <v>703</v>
      </c>
    </row>
    <row r="104" spans="1:45" ht="45" x14ac:dyDescent="0.25">
      <c r="A104" s="10" t="s">
        <v>711</v>
      </c>
      <c r="B104" s="10" t="s">
        <v>712</v>
      </c>
      <c r="D104" s="10" t="s">
        <v>713</v>
      </c>
      <c r="E104" s="10">
        <v>346469</v>
      </c>
      <c r="F104" s="10">
        <v>376728</v>
      </c>
      <c r="H104" s="10" t="s">
        <v>422</v>
      </c>
      <c r="I104" s="10" t="s">
        <v>672</v>
      </c>
      <c r="J104" s="10" t="s">
        <v>193</v>
      </c>
      <c r="K104" s="10" t="s">
        <v>467</v>
      </c>
      <c r="M104" s="10" t="s">
        <v>673</v>
      </c>
      <c r="N104" s="10" t="s">
        <v>43</v>
      </c>
      <c r="O104" s="11">
        <v>4.5465340000000003</v>
      </c>
      <c r="P104" s="10" t="s">
        <v>80</v>
      </c>
      <c r="Q104" s="10" t="s">
        <v>40</v>
      </c>
      <c r="T104" s="12">
        <f t="shared" si="7"/>
        <v>0</v>
      </c>
      <c r="U104" s="10" t="s">
        <v>22</v>
      </c>
      <c r="V104" s="10" t="s">
        <v>714</v>
      </c>
      <c r="W104" s="12">
        <f t="shared" si="8"/>
        <v>1.0007623389597438</v>
      </c>
      <c r="AA104" s="12">
        <f t="shared" si="9"/>
        <v>0</v>
      </c>
      <c r="AF104" s="12">
        <f t="shared" si="10"/>
        <v>0</v>
      </c>
      <c r="AI104" s="12">
        <f t="shared" si="11"/>
        <v>0</v>
      </c>
      <c r="AJ104" s="10" t="s">
        <v>715</v>
      </c>
      <c r="AN104" s="14">
        <v>0.5</v>
      </c>
      <c r="AO104" s="15">
        <f t="shared" si="12"/>
        <v>2.2732670000000001</v>
      </c>
      <c r="AP104" s="10" t="s">
        <v>23</v>
      </c>
      <c r="AQ104" s="10"/>
      <c r="AR104" s="17"/>
      <c r="AS104" s="2" t="s">
        <v>536</v>
      </c>
    </row>
    <row r="105" spans="1:45" ht="45" x14ac:dyDescent="0.25">
      <c r="A105" s="10" t="s">
        <v>716</v>
      </c>
      <c r="B105" s="10" t="s">
        <v>699</v>
      </c>
      <c r="D105" s="10" t="s">
        <v>717</v>
      </c>
      <c r="E105" s="10">
        <v>346433</v>
      </c>
      <c r="F105" s="10">
        <v>376580</v>
      </c>
      <c r="H105" s="10" t="s">
        <v>422</v>
      </c>
      <c r="I105" s="10" t="s">
        <v>672</v>
      </c>
      <c r="J105" s="10" t="s">
        <v>193</v>
      </c>
      <c r="K105" s="10" t="s">
        <v>467</v>
      </c>
      <c r="M105" s="10" t="s">
        <v>673</v>
      </c>
      <c r="N105" s="10" t="s">
        <v>43</v>
      </c>
      <c r="O105" s="11">
        <v>1.5580750000000001</v>
      </c>
      <c r="P105" s="10" t="s">
        <v>80</v>
      </c>
      <c r="Q105" s="10" t="s">
        <v>40</v>
      </c>
      <c r="T105" s="12">
        <f t="shared" si="7"/>
        <v>0</v>
      </c>
      <c r="U105" s="10" t="s">
        <v>22</v>
      </c>
      <c r="V105" s="10" t="s">
        <v>718</v>
      </c>
      <c r="W105" s="12">
        <f t="shared" si="8"/>
        <v>0.71241756654846522</v>
      </c>
      <c r="AA105" s="12">
        <f t="shared" si="9"/>
        <v>0</v>
      </c>
      <c r="AF105" s="12">
        <f t="shared" si="10"/>
        <v>0</v>
      </c>
      <c r="AI105" s="12">
        <f t="shared" si="11"/>
        <v>0</v>
      </c>
      <c r="AK105" s="10" t="s">
        <v>688</v>
      </c>
      <c r="AN105" s="14">
        <v>0.5</v>
      </c>
      <c r="AO105" s="15">
        <f t="shared" si="12"/>
        <v>0.77903750000000005</v>
      </c>
      <c r="AP105" s="10" t="s">
        <v>23</v>
      </c>
      <c r="AQ105" s="10"/>
      <c r="AR105" s="17"/>
      <c r="AS105" s="2" t="s">
        <v>536</v>
      </c>
    </row>
    <row r="106" spans="1:45" ht="45" x14ac:dyDescent="0.25">
      <c r="A106" s="10" t="s">
        <v>719</v>
      </c>
      <c r="B106" s="10" t="s">
        <v>720</v>
      </c>
      <c r="D106" s="10" t="s">
        <v>721</v>
      </c>
      <c r="E106" s="10">
        <v>346581</v>
      </c>
      <c r="F106" s="10">
        <v>376568</v>
      </c>
      <c r="G106" s="10" t="s">
        <v>701</v>
      </c>
      <c r="H106" s="10" t="s">
        <v>422</v>
      </c>
      <c r="I106" s="10" t="s">
        <v>672</v>
      </c>
      <c r="J106" s="10" t="s">
        <v>193</v>
      </c>
      <c r="K106" s="10" t="s">
        <v>467</v>
      </c>
      <c r="M106" s="10" t="s">
        <v>673</v>
      </c>
      <c r="N106" s="10" t="s">
        <v>43</v>
      </c>
      <c r="O106" s="11">
        <v>1.3553949999999999</v>
      </c>
      <c r="P106" s="10" t="s">
        <v>80</v>
      </c>
      <c r="Q106" s="10" t="s">
        <v>40</v>
      </c>
      <c r="T106" s="12">
        <f t="shared" si="7"/>
        <v>0</v>
      </c>
      <c r="U106" s="10" t="s">
        <v>22</v>
      </c>
      <c r="V106" s="10" t="s">
        <v>431</v>
      </c>
      <c r="W106" s="12">
        <f t="shared" si="8"/>
        <v>1.0033975335603276</v>
      </c>
      <c r="AA106" s="12">
        <f t="shared" si="9"/>
        <v>0</v>
      </c>
      <c r="AF106" s="12">
        <f t="shared" si="10"/>
        <v>0</v>
      </c>
      <c r="AI106" s="12">
        <f t="shared" si="11"/>
        <v>0</v>
      </c>
      <c r="AK106" s="10" t="s">
        <v>688</v>
      </c>
      <c r="AN106" s="14">
        <v>0.5</v>
      </c>
      <c r="AO106" s="15">
        <f t="shared" si="12"/>
        <v>0.67769749999999995</v>
      </c>
      <c r="AP106" s="10" t="s">
        <v>23</v>
      </c>
      <c r="AQ106" s="10"/>
      <c r="AR106" s="17"/>
      <c r="AS106" s="2" t="s">
        <v>536</v>
      </c>
    </row>
    <row r="107" spans="1:45" ht="45" x14ac:dyDescent="0.25">
      <c r="A107" s="10" t="s">
        <v>722</v>
      </c>
      <c r="B107" s="10" t="s">
        <v>723</v>
      </c>
      <c r="D107" s="10" t="s">
        <v>724</v>
      </c>
      <c r="E107" s="10">
        <v>346749</v>
      </c>
      <c r="F107" s="10">
        <v>376824</v>
      </c>
      <c r="H107" s="10" t="s">
        <v>422</v>
      </c>
      <c r="I107" s="10" t="s">
        <v>672</v>
      </c>
      <c r="J107" s="10" t="s">
        <v>193</v>
      </c>
      <c r="K107" s="10" t="s">
        <v>467</v>
      </c>
      <c r="M107" s="10" t="s">
        <v>673</v>
      </c>
      <c r="N107" s="10" t="s">
        <v>43</v>
      </c>
      <c r="O107" s="11">
        <v>9.7451190000000008</v>
      </c>
      <c r="P107" s="10" t="s">
        <v>80</v>
      </c>
      <c r="Q107" s="10" t="s">
        <v>40</v>
      </c>
      <c r="T107" s="12">
        <f t="shared" si="7"/>
        <v>0</v>
      </c>
      <c r="U107" s="10" t="s">
        <v>22</v>
      </c>
      <c r="V107" s="10" t="s">
        <v>725</v>
      </c>
      <c r="W107" s="12">
        <f t="shared" si="8"/>
        <v>1.0005008661259036</v>
      </c>
      <c r="AA107" s="12">
        <f t="shared" si="9"/>
        <v>0</v>
      </c>
      <c r="AF107" s="12">
        <f t="shared" si="10"/>
        <v>0</v>
      </c>
      <c r="AI107" s="12">
        <f t="shared" si="11"/>
        <v>0</v>
      </c>
      <c r="AJ107" s="10" t="s">
        <v>715</v>
      </c>
      <c r="AN107" s="14">
        <v>0.5</v>
      </c>
      <c r="AO107" s="15">
        <f t="shared" si="12"/>
        <v>4.8725595000000004</v>
      </c>
      <c r="AP107" s="10" t="s">
        <v>23</v>
      </c>
      <c r="AQ107" s="10"/>
      <c r="AR107" s="17"/>
      <c r="AS107" s="2" t="s">
        <v>536</v>
      </c>
    </row>
    <row r="108" spans="1:45" ht="45" x14ac:dyDescent="0.25">
      <c r="A108" s="10" t="s">
        <v>726</v>
      </c>
      <c r="B108" s="10" t="s">
        <v>727</v>
      </c>
      <c r="D108" s="10" t="s">
        <v>728</v>
      </c>
      <c r="E108" s="10">
        <v>346744</v>
      </c>
      <c r="F108" s="10">
        <v>376574</v>
      </c>
      <c r="H108" s="10" t="s">
        <v>422</v>
      </c>
      <c r="I108" s="10" t="s">
        <v>672</v>
      </c>
      <c r="J108" s="10" t="s">
        <v>193</v>
      </c>
      <c r="K108" s="10" t="s">
        <v>467</v>
      </c>
      <c r="M108" s="10" t="s">
        <v>673</v>
      </c>
      <c r="N108" s="10" t="s">
        <v>43</v>
      </c>
      <c r="O108" s="11">
        <v>2.6716839999999999</v>
      </c>
      <c r="P108" s="10" t="s">
        <v>80</v>
      </c>
      <c r="Q108" s="10" t="s">
        <v>40</v>
      </c>
      <c r="T108" s="12">
        <f t="shared" si="7"/>
        <v>0</v>
      </c>
      <c r="U108" s="10" t="s">
        <v>22</v>
      </c>
      <c r="V108" s="10" t="s">
        <v>729</v>
      </c>
      <c r="W108" s="12">
        <f t="shared" si="8"/>
        <v>0.99936968593591158</v>
      </c>
      <c r="AA108" s="12">
        <f t="shared" si="9"/>
        <v>0</v>
      </c>
      <c r="AF108" s="12">
        <f t="shared" si="10"/>
        <v>0</v>
      </c>
      <c r="AI108" s="12">
        <f t="shared" si="11"/>
        <v>0</v>
      </c>
      <c r="AJ108" s="10" t="s">
        <v>715</v>
      </c>
      <c r="AN108" s="14">
        <v>0.5</v>
      </c>
      <c r="AO108" s="15">
        <f t="shared" si="12"/>
        <v>1.335842</v>
      </c>
      <c r="AP108" s="10" t="s">
        <v>23</v>
      </c>
      <c r="AQ108" s="10"/>
      <c r="AR108" s="17"/>
      <c r="AS108" s="2" t="s">
        <v>536</v>
      </c>
    </row>
    <row r="109" spans="1:45" ht="45" x14ac:dyDescent="0.25">
      <c r="A109" s="10" t="s">
        <v>730</v>
      </c>
      <c r="B109" s="10" t="s">
        <v>731</v>
      </c>
      <c r="D109" s="10" t="s">
        <v>732</v>
      </c>
      <c r="E109" s="10">
        <v>346721</v>
      </c>
      <c r="F109" s="10">
        <v>377169</v>
      </c>
      <c r="H109" s="10" t="s">
        <v>422</v>
      </c>
      <c r="I109" s="10" t="s">
        <v>672</v>
      </c>
      <c r="J109" s="10" t="s">
        <v>193</v>
      </c>
      <c r="K109" s="10" t="s">
        <v>467</v>
      </c>
      <c r="M109" s="10" t="s">
        <v>673</v>
      </c>
      <c r="N109" s="10" t="s">
        <v>43</v>
      </c>
      <c r="O109" s="11">
        <v>3.339156</v>
      </c>
      <c r="P109" s="10" t="s">
        <v>80</v>
      </c>
      <c r="Q109" s="10" t="s">
        <v>40</v>
      </c>
      <c r="T109" s="12">
        <f t="shared" si="7"/>
        <v>0</v>
      </c>
      <c r="U109" s="10" t="s">
        <v>22</v>
      </c>
      <c r="V109" s="10" t="s">
        <v>733</v>
      </c>
      <c r="W109" s="12">
        <f t="shared" si="8"/>
        <v>1.0002527584814844</v>
      </c>
      <c r="AA109" s="12">
        <f t="shared" si="9"/>
        <v>0</v>
      </c>
      <c r="AF109" s="12">
        <f t="shared" si="10"/>
        <v>0</v>
      </c>
      <c r="AI109" s="12">
        <f t="shared" si="11"/>
        <v>0</v>
      </c>
      <c r="AK109" s="10" t="s">
        <v>675</v>
      </c>
      <c r="AN109" s="14">
        <v>0.5</v>
      </c>
      <c r="AO109" s="15">
        <f t="shared" si="12"/>
        <v>1.669578</v>
      </c>
      <c r="AP109" s="10" t="s">
        <v>23</v>
      </c>
      <c r="AQ109" s="10"/>
      <c r="AR109" s="17"/>
      <c r="AS109" s="2" t="s">
        <v>536</v>
      </c>
    </row>
    <row r="110" spans="1:45" ht="45" x14ac:dyDescent="0.25">
      <c r="A110" s="10" t="s">
        <v>734</v>
      </c>
      <c r="B110" s="10" t="s">
        <v>735</v>
      </c>
      <c r="D110" s="10" t="s">
        <v>736</v>
      </c>
      <c r="E110" s="10">
        <v>346623</v>
      </c>
      <c r="F110" s="10">
        <v>377051</v>
      </c>
      <c r="H110" s="10" t="s">
        <v>422</v>
      </c>
      <c r="I110" s="10" t="s">
        <v>672</v>
      </c>
      <c r="J110" s="10" t="s">
        <v>193</v>
      </c>
      <c r="K110" s="10" t="s">
        <v>467</v>
      </c>
      <c r="M110" s="10" t="s">
        <v>673</v>
      </c>
      <c r="N110" s="10" t="s">
        <v>43</v>
      </c>
      <c r="O110" s="11">
        <v>2.5403980000000002</v>
      </c>
      <c r="P110" s="10" t="s">
        <v>80</v>
      </c>
      <c r="Q110" s="10" t="s">
        <v>40</v>
      </c>
      <c r="T110" s="12">
        <f t="shared" si="7"/>
        <v>0</v>
      </c>
      <c r="U110" s="10" t="s">
        <v>22</v>
      </c>
      <c r="V110" s="10" t="s">
        <v>737</v>
      </c>
      <c r="W110" s="12">
        <f t="shared" si="8"/>
        <v>0.99984333163543659</v>
      </c>
      <c r="AA110" s="12">
        <f t="shared" si="9"/>
        <v>0</v>
      </c>
      <c r="AF110" s="12">
        <f t="shared" si="10"/>
        <v>0</v>
      </c>
      <c r="AI110" s="12">
        <f t="shared" si="11"/>
        <v>0</v>
      </c>
      <c r="AK110" s="10" t="s">
        <v>688</v>
      </c>
      <c r="AN110" s="14">
        <v>0.5</v>
      </c>
      <c r="AO110" s="15">
        <f t="shared" si="12"/>
        <v>1.2701990000000001</v>
      </c>
      <c r="AP110" s="10" t="s">
        <v>23</v>
      </c>
      <c r="AQ110" s="10"/>
      <c r="AR110" s="17"/>
      <c r="AS110" s="2" t="s">
        <v>536</v>
      </c>
    </row>
    <row r="111" spans="1:45" ht="45" x14ac:dyDescent="0.25">
      <c r="A111" s="10" t="s">
        <v>738</v>
      </c>
      <c r="B111" s="10" t="s">
        <v>739</v>
      </c>
      <c r="D111" s="10" t="s">
        <v>740</v>
      </c>
      <c r="E111" s="10">
        <v>346805</v>
      </c>
      <c r="F111" s="10">
        <v>377060</v>
      </c>
      <c r="H111" s="10" t="s">
        <v>422</v>
      </c>
      <c r="I111" s="10" t="s">
        <v>672</v>
      </c>
      <c r="J111" s="10" t="s">
        <v>193</v>
      </c>
      <c r="K111" s="10" t="s">
        <v>467</v>
      </c>
      <c r="M111" s="10" t="s">
        <v>673</v>
      </c>
      <c r="N111" s="10" t="s">
        <v>43</v>
      </c>
      <c r="O111" s="11">
        <v>1.219344</v>
      </c>
      <c r="P111" s="10" t="s">
        <v>80</v>
      </c>
      <c r="Q111" s="10" t="s">
        <v>40</v>
      </c>
      <c r="T111" s="12">
        <f t="shared" si="7"/>
        <v>0</v>
      </c>
      <c r="U111" s="10" t="s">
        <v>22</v>
      </c>
      <c r="V111" s="10" t="s">
        <v>741</v>
      </c>
      <c r="W111" s="12">
        <f t="shared" si="8"/>
        <v>1.00053799420016</v>
      </c>
      <c r="AA111" s="12">
        <f t="shared" si="9"/>
        <v>0</v>
      </c>
      <c r="AF111" s="12">
        <f t="shared" si="10"/>
        <v>0</v>
      </c>
      <c r="AI111" s="12">
        <f t="shared" si="11"/>
        <v>0</v>
      </c>
      <c r="AK111" s="10" t="s">
        <v>675</v>
      </c>
      <c r="AN111" s="14">
        <v>0.5</v>
      </c>
      <c r="AO111" s="15">
        <f t="shared" si="12"/>
        <v>0.60967199999999999</v>
      </c>
      <c r="AP111" s="10" t="s">
        <v>23</v>
      </c>
      <c r="AQ111" s="10"/>
      <c r="AR111" s="17"/>
      <c r="AS111" s="2" t="s">
        <v>536</v>
      </c>
    </row>
    <row r="112" spans="1:45" ht="60" x14ac:dyDescent="0.25">
      <c r="A112" s="10" t="s">
        <v>742</v>
      </c>
      <c r="B112" s="10" t="s">
        <v>743</v>
      </c>
      <c r="D112" s="10" t="s">
        <v>744</v>
      </c>
      <c r="E112" s="10">
        <v>345402</v>
      </c>
      <c r="F112" s="10">
        <v>376884</v>
      </c>
      <c r="H112" s="10" t="s">
        <v>422</v>
      </c>
      <c r="I112" s="10" t="s">
        <v>672</v>
      </c>
      <c r="J112" s="10" t="s">
        <v>19</v>
      </c>
      <c r="K112" s="10" t="s">
        <v>467</v>
      </c>
      <c r="L112" s="10" t="s">
        <v>745</v>
      </c>
      <c r="M112" s="10" t="s">
        <v>673</v>
      </c>
      <c r="N112" s="10" t="s">
        <v>43</v>
      </c>
      <c r="O112" s="11">
        <v>50.380881000000002</v>
      </c>
      <c r="P112" s="10" t="s">
        <v>44</v>
      </c>
      <c r="Q112" s="10" t="s">
        <v>40</v>
      </c>
      <c r="R112" s="10" t="s">
        <v>41</v>
      </c>
      <c r="S112" s="10" t="s">
        <v>746</v>
      </c>
      <c r="T112" s="12">
        <f t="shared" si="7"/>
        <v>0.99982372281262799</v>
      </c>
      <c r="U112" s="10" t="s">
        <v>33</v>
      </c>
      <c r="V112" s="10" t="s">
        <v>747</v>
      </c>
      <c r="W112" s="12">
        <f t="shared" si="8"/>
        <v>0.20027438583299087</v>
      </c>
      <c r="AA112" s="12">
        <f t="shared" si="9"/>
        <v>0</v>
      </c>
      <c r="AF112" s="12">
        <f t="shared" si="10"/>
        <v>0</v>
      </c>
      <c r="AG112" s="10" t="s">
        <v>41</v>
      </c>
      <c r="AH112" s="10" t="s">
        <v>748</v>
      </c>
      <c r="AI112" s="12">
        <f t="shared" si="11"/>
        <v>1.2306255621055931E-2</v>
      </c>
      <c r="AK112" s="10" t="s">
        <v>535</v>
      </c>
      <c r="AN112" s="14">
        <v>0.5</v>
      </c>
      <c r="AO112" s="15">
        <f t="shared" si="12"/>
        <v>25.190440500000001</v>
      </c>
      <c r="AP112" s="10" t="s">
        <v>23</v>
      </c>
      <c r="AQ112" s="11"/>
      <c r="AR112" s="17"/>
      <c r="AS112" s="2" t="s">
        <v>749</v>
      </c>
    </row>
    <row r="113" spans="1:45" ht="30" x14ac:dyDescent="0.25">
      <c r="A113" s="10" t="s">
        <v>754</v>
      </c>
      <c r="B113" s="10" t="s">
        <v>755</v>
      </c>
      <c r="D113" s="10" t="s">
        <v>756</v>
      </c>
      <c r="E113" s="10">
        <v>366837</v>
      </c>
      <c r="F113" s="10">
        <v>375562</v>
      </c>
      <c r="G113" s="10" t="s">
        <v>757</v>
      </c>
      <c r="H113" s="10" t="s">
        <v>342</v>
      </c>
      <c r="I113" s="10" t="s">
        <v>753</v>
      </c>
      <c r="J113" s="10" t="s">
        <v>19</v>
      </c>
      <c r="K113" s="10" t="s">
        <v>19</v>
      </c>
      <c r="L113" s="10" t="s">
        <v>758</v>
      </c>
      <c r="N113" s="10" t="s">
        <v>25</v>
      </c>
      <c r="O113" s="11">
        <v>0.580843</v>
      </c>
      <c r="P113" s="10" t="s">
        <v>30</v>
      </c>
      <c r="Q113" s="10" t="s">
        <v>31</v>
      </c>
      <c r="S113" s="10" t="s">
        <v>759</v>
      </c>
      <c r="T113" s="12">
        <f t="shared" si="7"/>
        <v>1.000270296792765</v>
      </c>
      <c r="U113" s="10" t="s">
        <v>33</v>
      </c>
      <c r="W113" s="12">
        <f t="shared" si="8"/>
        <v>0</v>
      </c>
      <c r="AA113" s="12">
        <f t="shared" si="9"/>
        <v>0</v>
      </c>
      <c r="AF113" s="12">
        <f t="shared" si="10"/>
        <v>0</v>
      </c>
      <c r="AI113" s="12">
        <f t="shared" si="11"/>
        <v>0</v>
      </c>
      <c r="AN113" s="10">
        <v>1</v>
      </c>
      <c r="AO113" s="13">
        <f t="shared" si="12"/>
        <v>0.580843</v>
      </c>
      <c r="AP113" s="10" t="s">
        <v>34</v>
      </c>
      <c r="AQ113" s="11">
        <v>0.4</v>
      </c>
      <c r="AR113" s="17">
        <f>(AO113*10000)*AQ113</f>
        <v>2323.3720000000003</v>
      </c>
      <c r="AS113" s="2" t="s">
        <v>133</v>
      </c>
    </row>
    <row r="114" spans="1:45" ht="30" x14ac:dyDescent="0.25">
      <c r="A114" s="10" t="s">
        <v>761</v>
      </c>
      <c r="B114" s="10" t="s">
        <v>45</v>
      </c>
      <c r="D114" s="10" t="s">
        <v>762</v>
      </c>
      <c r="E114" s="10">
        <v>365989</v>
      </c>
      <c r="F114" s="10">
        <v>373654</v>
      </c>
      <c r="G114" s="10" t="s">
        <v>763</v>
      </c>
      <c r="H114" s="10" t="s">
        <v>764</v>
      </c>
      <c r="I114" s="10" t="s">
        <v>297</v>
      </c>
      <c r="J114" s="10" t="s">
        <v>193</v>
      </c>
      <c r="K114" s="10" t="s">
        <v>297</v>
      </c>
      <c r="M114" s="10" t="s">
        <v>297</v>
      </c>
      <c r="N114" s="10" t="s">
        <v>25</v>
      </c>
      <c r="O114" s="11">
        <v>0.39493499999999998</v>
      </c>
      <c r="P114" s="10" t="s">
        <v>30</v>
      </c>
      <c r="Q114" s="10" t="s">
        <v>40</v>
      </c>
      <c r="R114" s="10" t="s">
        <v>41</v>
      </c>
      <c r="T114" s="12">
        <f t="shared" si="7"/>
        <v>0</v>
      </c>
      <c r="U114" s="10" t="s">
        <v>33</v>
      </c>
      <c r="V114" s="10" t="s">
        <v>82</v>
      </c>
      <c r="W114" s="12">
        <f t="shared" si="8"/>
        <v>0.12660311190449064</v>
      </c>
      <c r="AA114" s="12">
        <f t="shared" si="9"/>
        <v>0</v>
      </c>
      <c r="AF114" s="12">
        <f t="shared" si="10"/>
        <v>0</v>
      </c>
      <c r="AI114" s="12">
        <f t="shared" si="11"/>
        <v>0</v>
      </c>
      <c r="AN114" s="14">
        <v>0.5</v>
      </c>
      <c r="AO114" s="15">
        <f t="shared" si="12"/>
        <v>0.19746749999999999</v>
      </c>
      <c r="AP114" s="10" t="s">
        <v>23</v>
      </c>
      <c r="AQ114" s="10"/>
      <c r="AR114" s="17"/>
      <c r="AS114" s="2" t="s">
        <v>486</v>
      </c>
    </row>
    <row r="115" spans="1:45" x14ac:dyDescent="0.25">
      <c r="A115" s="10" t="s">
        <v>765</v>
      </c>
      <c r="B115" s="10" t="s">
        <v>766</v>
      </c>
      <c r="D115" s="10" t="s">
        <v>767</v>
      </c>
      <c r="E115" s="10">
        <v>366185</v>
      </c>
      <c r="F115" s="10">
        <v>374429</v>
      </c>
      <c r="H115" s="10" t="s">
        <v>768</v>
      </c>
      <c r="I115" s="10" t="s">
        <v>297</v>
      </c>
      <c r="J115" s="10" t="s">
        <v>193</v>
      </c>
      <c r="K115" s="10" t="s">
        <v>297</v>
      </c>
      <c r="M115" s="10" t="s">
        <v>297</v>
      </c>
      <c r="N115" s="10" t="s">
        <v>25</v>
      </c>
      <c r="O115" s="11">
        <v>0.948245</v>
      </c>
      <c r="P115" s="10" t="s">
        <v>30</v>
      </c>
      <c r="Q115" s="10" t="s">
        <v>31</v>
      </c>
      <c r="T115" s="12">
        <f t="shared" si="7"/>
        <v>0</v>
      </c>
      <c r="U115" s="10" t="s">
        <v>33</v>
      </c>
      <c r="W115" s="12">
        <f t="shared" si="8"/>
        <v>0</v>
      </c>
      <c r="AA115" s="12">
        <f t="shared" si="9"/>
        <v>0</v>
      </c>
      <c r="AF115" s="12">
        <f t="shared" si="10"/>
        <v>0</v>
      </c>
      <c r="AI115" s="12">
        <f t="shared" si="11"/>
        <v>0</v>
      </c>
      <c r="AM115" s="10" t="s">
        <v>33</v>
      </c>
      <c r="AN115" s="10">
        <v>1</v>
      </c>
      <c r="AO115" s="13">
        <f t="shared" si="12"/>
        <v>0.948245</v>
      </c>
      <c r="AP115" s="14" t="s">
        <v>145</v>
      </c>
      <c r="AQ115" s="15">
        <v>0.5</v>
      </c>
      <c r="AR115" s="16">
        <f>(AO115*10000)*AQ115</f>
        <v>4741.2250000000004</v>
      </c>
      <c r="AS115" s="2" t="s">
        <v>35</v>
      </c>
    </row>
    <row r="116" spans="1:45" x14ac:dyDescent="0.25">
      <c r="A116" s="10" t="s">
        <v>769</v>
      </c>
      <c r="B116" s="10" t="s">
        <v>770</v>
      </c>
      <c r="D116" s="10" t="s">
        <v>771</v>
      </c>
      <c r="E116" s="10">
        <v>366142</v>
      </c>
      <c r="F116" s="10">
        <v>374203</v>
      </c>
      <c r="H116" s="10" t="s">
        <v>768</v>
      </c>
      <c r="I116" s="10" t="s">
        <v>297</v>
      </c>
      <c r="J116" s="10" t="s">
        <v>193</v>
      </c>
      <c r="K116" s="10" t="s">
        <v>297</v>
      </c>
      <c r="M116" s="10" t="s">
        <v>297</v>
      </c>
      <c r="N116" s="10" t="s">
        <v>25</v>
      </c>
      <c r="O116" s="11">
        <v>4.5195629999999998</v>
      </c>
      <c r="P116" s="10" t="s">
        <v>30</v>
      </c>
      <c r="Q116" s="10" t="s">
        <v>40</v>
      </c>
      <c r="R116" s="10" t="s">
        <v>41</v>
      </c>
      <c r="T116" s="12">
        <f t="shared" si="7"/>
        <v>0</v>
      </c>
      <c r="U116" s="10" t="s">
        <v>33</v>
      </c>
      <c r="W116" s="12">
        <f t="shared" si="8"/>
        <v>0</v>
      </c>
      <c r="AA116" s="12">
        <f t="shared" si="9"/>
        <v>0</v>
      </c>
      <c r="AF116" s="12">
        <f t="shared" si="10"/>
        <v>0</v>
      </c>
      <c r="AI116" s="12">
        <f t="shared" si="11"/>
        <v>0</v>
      </c>
      <c r="AM116" s="10" t="s">
        <v>33</v>
      </c>
      <c r="AN116" s="14">
        <v>0.5</v>
      </c>
      <c r="AO116" s="15">
        <f t="shared" si="12"/>
        <v>2.2597814999999999</v>
      </c>
      <c r="AP116" s="14" t="s">
        <v>145</v>
      </c>
      <c r="AQ116" s="15">
        <v>0.5</v>
      </c>
      <c r="AR116" s="16">
        <f>(AO116*10000)*AQ116</f>
        <v>11298.907499999999</v>
      </c>
      <c r="AS116" s="2" t="s">
        <v>42</v>
      </c>
    </row>
    <row r="117" spans="1:45" x14ac:dyDescent="0.25">
      <c r="A117" s="10" t="s">
        <v>772</v>
      </c>
      <c r="B117" s="10" t="s">
        <v>45</v>
      </c>
      <c r="D117" s="10" t="s">
        <v>773</v>
      </c>
      <c r="E117" s="10">
        <v>367581</v>
      </c>
      <c r="F117" s="10">
        <v>374500</v>
      </c>
      <c r="H117" s="10" t="s">
        <v>768</v>
      </c>
      <c r="I117" s="10" t="s">
        <v>297</v>
      </c>
      <c r="J117" s="10" t="s">
        <v>193</v>
      </c>
      <c r="K117" s="10" t="s">
        <v>297</v>
      </c>
      <c r="M117" s="10" t="s">
        <v>297</v>
      </c>
      <c r="N117" s="10" t="s">
        <v>43</v>
      </c>
      <c r="O117" s="11">
        <v>2.0717560000000002</v>
      </c>
      <c r="P117" s="10" t="s">
        <v>30</v>
      </c>
      <c r="Q117" s="10" t="s">
        <v>31</v>
      </c>
      <c r="T117" s="12">
        <f t="shared" si="7"/>
        <v>0</v>
      </c>
      <c r="U117" s="10" t="s">
        <v>33</v>
      </c>
      <c r="W117" s="12">
        <f t="shared" si="8"/>
        <v>0</v>
      </c>
      <c r="AA117" s="12">
        <f t="shared" si="9"/>
        <v>0</v>
      </c>
      <c r="AF117" s="12">
        <f t="shared" si="10"/>
        <v>0</v>
      </c>
      <c r="AI117" s="12">
        <f t="shared" si="11"/>
        <v>0</v>
      </c>
      <c r="AK117" s="10" t="s">
        <v>774</v>
      </c>
      <c r="AN117" s="10">
        <v>1</v>
      </c>
      <c r="AO117" s="13">
        <f t="shared" si="12"/>
        <v>2.0717560000000002</v>
      </c>
      <c r="AP117" s="14" t="s">
        <v>34</v>
      </c>
      <c r="AQ117" s="15">
        <v>0.4</v>
      </c>
      <c r="AR117" s="16">
        <f>(AO117*10000)*AQ117</f>
        <v>8287.0240000000013</v>
      </c>
      <c r="AS117" s="2" t="s">
        <v>35</v>
      </c>
    </row>
    <row r="118" spans="1:45" x14ac:dyDescent="0.25">
      <c r="A118" s="10" t="s">
        <v>775</v>
      </c>
      <c r="B118" s="10" t="s">
        <v>45</v>
      </c>
      <c r="D118" s="10" t="s">
        <v>776</v>
      </c>
      <c r="E118" s="10">
        <v>366343</v>
      </c>
      <c r="F118" s="10">
        <v>374445</v>
      </c>
      <c r="H118" s="10" t="s">
        <v>768</v>
      </c>
      <c r="I118" s="10" t="s">
        <v>297</v>
      </c>
      <c r="J118" s="10" t="s">
        <v>193</v>
      </c>
      <c r="K118" s="10" t="s">
        <v>297</v>
      </c>
      <c r="M118" s="10" t="s">
        <v>297</v>
      </c>
      <c r="N118" s="10" t="s">
        <v>43</v>
      </c>
      <c r="O118" s="11">
        <v>0.35489799999999999</v>
      </c>
      <c r="P118" s="10" t="s">
        <v>30</v>
      </c>
      <c r="Q118" s="10" t="s">
        <v>31</v>
      </c>
      <c r="T118" s="12">
        <f t="shared" si="7"/>
        <v>0</v>
      </c>
      <c r="U118" s="10" t="s">
        <v>33</v>
      </c>
      <c r="W118" s="12">
        <f t="shared" si="8"/>
        <v>0</v>
      </c>
      <c r="AA118" s="12">
        <f t="shared" si="9"/>
        <v>0</v>
      </c>
      <c r="AF118" s="12">
        <f t="shared" si="10"/>
        <v>0</v>
      </c>
      <c r="AI118" s="12">
        <f t="shared" si="11"/>
        <v>0</v>
      </c>
      <c r="AM118" s="10" t="s">
        <v>33</v>
      </c>
      <c r="AN118" s="10">
        <v>1</v>
      </c>
      <c r="AO118" s="13">
        <f t="shared" si="12"/>
        <v>0.35489799999999999</v>
      </c>
      <c r="AP118" s="14" t="s">
        <v>34</v>
      </c>
      <c r="AQ118" s="15">
        <v>0.4</v>
      </c>
      <c r="AR118" s="16">
        <f>(AO118*10000)*AQ118</f>
        <v>1419.5920000000001</v>
      </c>
      <c r="AS118" s="2" t="s">
        <v>35</v>
      </c>
    </row>
    <row r="119" spans="1:45" x14ac:dyDescent="0.25">
      <c r="A119" s="10" t="s">
        <v>779</v>
      </c>
      <c r="B119" s="10" t="s">
        <v>780</v>
      </c>
      <c r="D119" s="10" t="s">
        <v>781</v>
      </c>
      <c r="E119" s="10">
        <v>367171</v>
      </c>
      <c r="F119" s="10">
        <v>374528</v>
      </c>
      <c r="H119" s="10" t="s">
        <v>768</v>
      </c>
      <c r="I119" s="10" t="s">
        <v>297</v>
      </c>
      <c r="J119" s="10" t="s">
        <v>193</v>
      </c>
      <c r="K119" s="10" t="s">
        <v>297</v>
      </c>
      <c r="M119" s="10" t="s">
        <v>297</v>
      </c>
      <c r="N119" s="10" t="s">
        <v>43</v>
      </c>
      <c r="O119" s="11">
        <v>0.59624200000000005</v>
      </c>
      <c r="P119" s="10" t="s">
        <v>21</v>
      </c>
      <c r="Q119" s="10" t="s">
        <v>31</v>
      </c>
      <c r="T119" s="12">
        <f t="shared" si="7"/>
        <v>0</v>
      </c>
      <c r="U119" s="10" t="s">
        <v>33</v>
      </c>
      <c r="V119" s="10">
        <v>3.0000000000000001E-3</v>
      </c>
      <c r="W119" s="12">
        <f t="shared" si="8"/>
        <v>5.0315140496643975E-3</v>
      </c>
      <c r="AA119" s="12">
        <f t="shared" si="9"/>
        <v>0</v>
      </c>
      <c r="AF119" s="12">
        <f t="shared" si="10"/>
        <v>0</v>
      </c>
      <c r="AI119" s="12">
        <f t="shared" si="11"/>
        <v>0</v>
      </c>
      <c r="AJ119" s="10" t="s">
        <v>782</v>
      </c>
      <c r="AL119" s="10" t="s">
        <v>33</v>
      </c>
      <c r="AN119" s="10">
        <v>1</v>
      </c>
      <c r="AO119" s="13">
        <f t="shared" si="12"/>
        <v>0.59624200000000005</v>
      </c>
      <c r="AP119" s="10" t="s">
        <v>23</v>
      </c>
      <c r="AQ119" s="10"/>
      <c r="AR119" s="16"/>
      <c r="AS119" s="2" t="s">
        <v>73</v>
      </c>
    </row>
    <row r="120" spans="1:45" x14ac:dyDescent="0.25">
      <c r="A120" s="10" t="s">
        <v>783</v>
      </c>
      <c r="B120" s="10" t="s">
        <v>784</v>
      </c>
      <c r="D120" s="10" t="s">
        <v>785</v>
      </c>
      <c r="E120" s="10">
        <v>365608</v>
      </c>
      <c r="F120" s="10">
        <v>373947</v>
      </c>
      <c r="H120" s="10" t="s">
        <v>760</v>
      </c>
      <c r="I120" s="10" t="s">
        <v>297</v>
      </c>
      <c r="J120" s="10" t="s">
        <v>193</v>
      </c>
      <c r="K120" s="10" t="s">
        <v>297</v>
      </c>
      <c r="M120" s="10" t="s">
        <v>297</v>
      </c>
      <c r="N120" s="10" t="s">
        <v>25</v>
      </c>
      <c r="O120" s="11">
        <v>0.17025999999999999</v>
      </c>
      <c r="P120" s="10" t="s">
        <v>21</v>
      </c>
      <c r="Q120" s="10" t="s">
        <v>31</v>
      </c>
      <c r="T120" s="12">
        <f t="shared" si="7"/>
        <v>0</v>
      </c>
      <c r="U120" s="10" t="s">
        <v>32</v>
      </c>
      <c r="W120" s="12">
        <f t="shared" si="8"/>
        <v>0</v>
      </c>
      <c r="AA120" s="12">
        <f t="shared" si="9"/>
        <v>0</v>
      </c>
      <c r="AF120" s="12">
        <f t="shared" si="10"/>
        <v>0</v>
      </c>
      <c r="AI120" s="12">
        <f t="shared" si="11"/>
        <v>0</v>
      </c>
      <c r="AN120" s="10">
        <v>1</v>
      </c>
      <c r="AO120" s="13">
        <f t="shared" si="12"/>
        <v>0.17025999999999999</v>
      </c>
      <c r="AP120" s="10" t="s">
        <v>23</v>
      </c>
      <c r="AQ120" s="10"/>
      <c r="AR120" s="16"/>
      <c r="AS120" s="2" t="s">
        <v>66</v>
      </c>
    </row>
    <row r="121" spans="1:45" x14ac:dyDescent="0.25">
      <c r="A121" s="10" t="s">
        <v>792</v>
      </c>
      <c r="B121" s="10" t="s">
        <v>793</v>
      </c>
      <c r="D121" s="10" t="s">
        <v>794</v>
      </c>
      <c r="E121" s="10">
        <v>365854</v>
      </c>
      <c r="F121" s="10">
        <v>373986</v>
      </c>
      <c r="H121" s="10" t="s">
        <v>768</v>
      </c>
      <c r="I121" s="10" t="s">
        <v>297</v>
      </c>
      <c r="J121" s="10" t="s">
        <v>193</v>
      </c>
      <c r="K121" s="10" t="s">
        <v>297</v>
      </c>
      <c r="M121" s="10" t="s">
        <v>297</v>
      </c>
      <c r="N121" s="10" t="s">
        <v>25</v>
      </c>
      <c r="O121" s="11">
        <v>1.9043999999999998E-2</v>
      </c>
      <c r="P121" s="10" t="s">
        <v>30</v>
      </c>
      <c r="Q121" s="10" t="s">
        <v>31</v>
      </c>
      <c r="T121" s="12">
        <f t="shared" si="7"/>
        <v>0</v>
      </c>
      <c r="U121" s="10" t="s">
        <v>32</v>
      </c>
      <c r="V121" s="10" t="s">
        <v>341</v>
      </c>
      <c r="W121" s="12">
        <f t="shared" si="8"/>
        <v>1.0501995379122033</v>
      </c>
      <c r="AA121" s="12">
        <f t="shared" si="9"/>
        <v>0</v>
      </c>
      <c r="AF121" s="12">
        <f t="shared" si="10"/>
        <v>0</v>
      </c>
      <c r="AI121" s="12">
        <f t="shared" si="11"/>
        <v>0</v>
      </c>
      <c r="AM121" s="10" t="s">
        <v>33</v>
      </c>
      <c r="AN121" s="10">
        <v>1</v>
      </c>
      <c r="AO121" s="13">
        <f t="shared" si="12"/>
        <v>1.9043999999999998E-2</v>
      </c>
      <c r="AP121" s="10" t="s">
        <v>23</v>
      </c>
      <c r="AQ121" s="10"/>
      <c r="AR121" s="16"/>
      <c r="AS121" s="2" t="s">
        <v>66</v>
      </c>
    </row>
    <row r="122" spans="1:45" x14ac:dyDescent="0.25">
      <c r="A122" s="10" t="s">
        <v>795</v>
      </c>
      <c r="B122" s="10" t="s">
        <v>45</v>
      </c>
      <c r="D122" s="10" t="s">
        <v>796</v>
      </c>
      <c r="E122" s="10">
        <v>366026</v>
      </c>
      <c r="F122" s="10">
        <v>374044</v>
      </c>
      <c r="H122" s="10" t="s">
        <v>768</v>
      </c>
      <c r="I122" s="10" t="s">
        <v>297</v>
      </c>
      <c r="J122" s="10" t="s">
        <v>193</v>
      </c>
      <c r="K122" s="10" t="s">
        <v>297</v>
      </c>
      <c r="M122" s="10" t="s">
        <v>297</v>
      </c>
      <c r="N122" s="10" t="s">
        <v>25</v>
      </c>
      <c r="O122" s="11">
        <v>2.5490000000000001E-3</v>
      </c>
      <c r="P122" s="10" t="s">
        <v>30</v>
      </c>
      <c r="Q122" s="10" t="s">
        <v>31</v>
      </c>
      <c r="T122" s="12">
        <f t="shared" si="7"/>
        <v>0</v>
      </c>
      <c r="U122" s="10" t="s">
        <v>32</v>
      </c>
      <c r="W122" s="12">
        <f t="shared" si="8"/>
        <v>0</v>
      </c>
      <c r="AA122" s="12">
        <f t="shared" si="9"/>
        <v>0</v>
      </c>
      <c r="AF122" s="12">
        <f t="shared" si="10"/>
        <v>0</v>
      </c>
      <c r="AI122" s="12">
        <f t="shared" si="11"/>
        <v>0</v>
      </c>
      <c r="AM122" s="10" t="s">
        <v>33</v>
      </c>
      <c r="AN122" s="10">
        <v>1</v>
      </c>
      <c r="AO122" s="13">
        <f t="shared" si="12"/>
        <v>2.5490000000000001E-3</v>
      </c>
      <c r="AP122" s="10" t="s">
        <v>23</v>
      </c>
      <c r="AQ122" s="10"/>
      <c r="AR122" s="16"/>
      <c r="AS122" s="2" t="s">
        <v>66</v>
      </c>
    </row>
    <row r="123" spans="1:45" x14ac:dyDescent="0.25">
      <c r="A123" s="10" t="s">
        <v>797</v>
      </c>
      <c r="B123" s="10" t="s">
        <v>798</v>
      </c>
      <c r="D123" s="10" t="s">
        <v>799</v>
      </c>
      <c r="E123" s="10">
        <v>365629</v>
      </c>
      <c r="F123" s="10">
        <v>373864</v>
      </c>
      <c r="H123" s="10" t="s">
        <v>760</v>
      </c>
      <c r="I123" s="10" t="s">
        <v>297</v>
      </c>
      <c r="J123" s="10" t="s">
        <v>193</v>
      </c>
      <c r="K123" s="10" t="s">
        <v>297</v>
      </c>
      <c r="M123" s="10" t="s">
        <v>297</v>
      </c>
      <c r="N123" s="10" t="s">
        <v>25</v>
      </c>
      <c r="O123" s="11">
        <v>4.8310000000000002E-3</v>
      </c>
      <c r="P123" s="10" t="s">
        <v>30</v>
      </c>
      <c r="Q123" s="10" t="s">
        <v>31</v>
      </c>
      <c r="T123" s="12">
        <f t="shared" si="7"/>
        <v>0</v>
      </c>
      <c r="U123" s="10" t="s">
        <v>32</v>
      </c>
      <c r="W123" s="12">
        <f t="shared" si="8"/>
        <v>0</v>
      </c>
      <c r="AA123" s="12">
        <f t="shared" si="9"/>
        <v>0</v>
      </c>
      <c r="AF123" s="12">
        <f t="shared" si="10"/>
        <v>0</v>
      </c>
      <c r="AI123" s="12">
        <f t="shared" si="11"/>
        <v>0</v>
      </c>
      <c r="AN123" s="10">
        <v>1</v>
      </c>
      <c r="AO123" s="13">
        <f t="shared" si="12"/>
        <v>4.8310000000000002E-3</v>
      </c>
      <c r="AP123" s="10" t="s">
        <v>23</v>
      </c>
      <c r="AQ123" s="10"/>
      <c r="AR123" s="16"/>
      <c r="AS123" s="2" t="s">
        <v>66</v>
      </c>
    </row>
    <row r="124" spans="1:45" x14ac:dyDescent="0.25">
      <c r="A124" s="10" t="s">
        <v>800</v>
      </c>
      <c r="B124" s="10" t="s">
        <v>45</v>
      </c>
      <c r="D124" s="10" t="s">
        <v>801</v>
      </c>
      <c r="E124" s="10">
        <v>366160</v>
      </c>
      <c r="F124" s="10">
        <v>373992</v>
      </c>
      <c r="H124" s="10" t="s">
        <v>768</v>
      </c>
      <c r="I124" s="10" t="s">
        <v>297</v>
      </c>
      <c r="J124" s="10" t="s">
        <v>193</v>
      </c>
      <c r="K124" s="10" t="s">
        <v>297</v>
      </c>
      <c r="M124" s="10" t="s">
        <v>297</v>
      </c>
      <c r="N124" s="10" t="s">
        <v>25</v>
      </c>
      <c r="O124" s="11">
        <v>1.7694999999999999E-2</v>
      </c>
      <c r="P124" s="10" t="s">
        <v>30</v>
      </c>
      <c r="Q124" s="10" t="s">
        <v>31</v>
      </c>
      <c r="T124" s="12">
        <f t="shared" si="7"/>
        <v>0</v>
      </c>
      <c r="U124" s="10" t="s">
        <v>32</v>
      </c>
      <c r="W124" s="12">
        <f t="shared" si="8"/>
        <v>0</v>
      </c>
      <c r="AA124" s="12">
        <f t="shared" si="9"/>
        <v>0</v>
      </c>
      <c r="AF124" s="12">
        <f t="shared" si="10"/>
        <v>0</v>
      </c>
      <c r="AI124" s="12">
        <f t="shared" si="11"/>
        <v>0</v>
      </c>
      <c r="AM124" s="10" t="s">
        <v>33</v>
      </c>
      <c r="AN124" s="10">
        <v>1</v>
      </c>
      <c r="AO124" s="13">
        <f t="shared" si="12"/>
        <v>1.7694999999999999E-2</v>
      </c>
      <c r="AP124" s="10" t="s">
        <v>23</v>
      </c>
      <c r="AQ124" s="10"/>
      <c r="AR124" s="16"/>
      <c r="AS124" s="2" t="s">
        <v>66</v>
      </c>
    </row>
    <row r="125" spans="1:45" ht="30" x14ac:dyDescent="0.25">
      <c r="A125" s="10" t="s">
        <v>802</v>
      </c>
      <c r="B125" s="10" t="s">
        <v>803</v>
      </c>
      <c r="D125" s="10" t="s">
        <v>804</v>
      </c>
      <c r="E125" s="10">
        <v>365767</v>
      </c>
      <c r="F125" s="10">
        <v>374137</v>
      </c>
      <c r="H125" s="10" t="s">
        <v>768</v>
      </c>
      <c r="I125" s="10" t="s">
        <v>297</v>
      </c>
      <c r="J125" s="10" t="s">
        <v>193</v>
      </c>
      <c r="K125" s="10" t="s">
        <v>297</v>
      </c>
      <c r="M125" s="10" t="s">
        <v>297</v>
      </c>
      <c r="N125" s="10" t="s">
        <v>20</v>
      </c>
      <c r="O125" s="11">
        <v>0.191856</v>
      </c>
      <c r="P125" s="10" t="s">
        <v>30</v>
      </c>
      <c r="Q125" s="10" t="s">
        <v>31</v>
      </c>
      <c r="T125" s="12">
        <f t="shared" si="7"/>
        <v>0</v>
      </c>
      <c r="U125" s="10" t="s">
        <v>33</v>
      </c>
      <c r="V125" s="10" t="s">
        <v>521</v>
      </c>
      <c r="W125" s="12">
        <f t="shared" si="8"/>
        <v>0.83395880243515974</v>
      </c>
      <c r="AA125" s="12">
        <f t="shared" si="9"/>
        <v>0</v>
      </c>
      <c r="AF125" s="12">
        <f t="shared" si="10"/>
        <v>0</v>
      </c>
      <c r="AI125" s="12">
        <f t="shared" si="11"/>
        <v>0</v>
      </c>
      <c r="AM125" s="10" t="s">
        <v>33</v>
      </c>
      <c r="AN125" s="10">
        <v>1</v>
      </c>
      <c r="AO125" s="13">
        <f t="shared" si="12"/>
        <v>0.191856</v>
      </c>
      <c r="AP125" s="10" t="s">
        <v>23</v>
      </c>
      <c r="AQ125" s="10"/>
      <c r="AR125" s="16"/>
      <c r="AS125" s="2" t="s">
        <v>486</v>
      </c>
    </row>
    <row r="126" spans="1:45" x14ac:dyDescent="0.25">
      <c r="A126" s="10" t="s">
        <v>805</v>
      </c>
      <c r="B126" s="10" t="s">
        <v>45</v>
      </c>
      <c r="D126" s="10" t="s">
        <v>806</v>
      </c>
      <c r="E126" s="10">
        <v>365568</v>
      </c>
      <c r="F126" s="10">
        <v>373221</v>
      </c>
      <c r="H126" s="10" t="s">
        <v>760</v>
      </c>
      <c r="I126" s="10" t="s">
        <v>297</v>
      </c>
      <c r="J126" s="10" t="s">
        <v>193</v>
      </c>
      <c r="K126" s="10" t="s">
        <v>297</v>
      </c>
      <c r="M126" s="10" t="s">
        <v>297</v>
      </c>
      <c r="N126" s="10" t="s">
        <v>25</v>
      </c>
      <c r="O126" s="11">
        <v>2.5784000000000001E-2</v>
      </c>
      <c r="P126" s="10" t="s">
        <v>30</v>
      </c>
      <c r="Q126" s="10" t="s">
        <v>31</v>
      </c>
      <c r="T126" s="12">
        <f t="shared" si="7"/>
        <v>0</v>
      </c>
      <c r="U126" s="10" t="s">
        <v>32</v>
      </c>
      <c r="V126" s="10" t="s">
        <v>341</v>
      </c>
      <c r="W126" s="12">
        <f t="shared" si="8"/>
        <v>0.77567483710828422</v>
      </c>
      <c r="AA126" s="12">
        <f t="shared" si="9"/>
        <v>0</v>
      </c>
      <c r="AF126" s="12">
        <f t="shared" si="10"/>
        <v>0</v>
      </c>
      <c r="AI126" s="12">
        <f t="shared" si="11"/>
        <v>0</v>
      </c>
      <c r="AJ126" s="10" t="s">
        <v>807</v>
      </c>
      <c r="AN126" s="10">
        <v>1</v>
      </c>
      <c r="AO126" s="13">
        <f t="shared" si="12"/>
        <v>2.5784000000000001E-2</v>
      </c>
      <c r="AP126" s="10" t="s">
        <v>23</v>
      </c>
      <c r="AQ126" s="10"/>
      <c r="AR126" s="16"/>
      <c r="AS126" s="2" t="s">
        <v>66</v>
      </c>
    </row>
    <row r="127" spans="1:45" x14ac:dyDescent="0.25">
      <c r="A127" s="10" t="s">
        <v>819</v>
      </c>
      <c r="B127" s="10" t="s">
        <v>820</v>
      </c>
      <c r="D127" s="10" t="s">
        <v>821</v>
      </c>
      <c r="E127" s="10">
        <v>364507</v>
      </c>
      <c r="F127" s="10">
        <v>374555</v>
      </c>
      <c r="H127" s="10" t="s">
        <v>760</v>
      </c>
      <c r="I127" s="10" t="s">
        <v>297</v>
      </c>
      <c r="J127" s="10" t="s">
        <v>193</v>
      </c>
      <c r="K127" s="10" t="s">
        <v>297</v>
      </c>
      <c r="M127" s="10" t="s">
        <v>297</v>
      </c>
      <c r="N127" s="10" t="s">
        <v>25</v>
      </c>
      <c r="O127" s="11">
        <v>2.2635740000000002</v>
      </c>
      <c r="P127" s="10" t="s">
        <v>21</v>
      </c>
      <c r="Q127" s="10" t="s">
        <v>31</v>
      </c>
      <c r="T127" s="12">
        <f t="shared" si="7"/>
        <v>0</v>
      </c>
      <c r="U127" s="10" t="s">
        <v>33</v>
      </c>
      <c r="W127" s="12">
        <f t="shared" si="8"/>
        <v>0</v>
      </c>
      <c r="AA127" s="12">
        <f t="shared" si="9"/>
        <v>0</v>
      </c>
      <c r="AF127" s="12">
        <f t="shared" si="10"/>
        <v>0</v>
      </c>
      <c r="AI127" s="12">
        <f t="shared" si="11"/>
        <v>0</v>
      </c>
      <c r="AL127" s="10" t="s">
        <v>33</v>
      </c>
      <c r="AN127" s="10">
        <v>1</v>
      </c>
      <c r="AO127" s="13">
        <f t="shared" si="12"/>
        <v>2.2635740000000002</v>
      </c>
      <c r="AP127" s="10" t="s">
        <v>23</v>
      </c>
      <c r="AQ127" s="10"/>
      <c r="AR127" s="16"/>
      <c r="AS127" s="2" t="s">
        <v>73</v>
      </c>
    </row>
    <row r="128" spans="1:45" x14ac:dyDescent="0.25">
      <c r="A128" s="10" t="s">
        <v>822</v>
      </c>
      <c r="B128" s="10" t="s">
        <v>823</v>
      </c>
      <c r="C128" s="10" t="s">
        <v>824</v>
      </c>
      <c r="D128" s="10" t="s">
        <v>825</v>
      </c>
      <c r="E128" s="10">
        <v>364882</v>
      </c>
      <c r="F128" s="10">
        <v>374715</v>
      </c>
      <c r="H128" s="10" t="s">
        <v>760</v>
      </c>
      <c r="I128" s="10" t="s">
        <v>297</v>
      </c>
      <c r="J128" s="10" t="s">
        <v>193</v>
      </c>
      <c r="K128" s="10" t="s">
        <v>297</v>
      </c>
      <c r="M128" s="10" t="s">
        <v>297</v>
      </c>
      <c r="N128" s="10" t="s">
        <v>25</v>
      </c>
      <c r="O128" s="11">
        <v>53.220605999999997</v>
      </c>
      <c r="P128" s="10" t="s">
        <v>81</v>
      </c>
      <c r="Q128" s="10" t="s">
        <v>40</v>
      </c>
      <c r="R128" s="10" t="s">
        <v>41</v>
      </c>
      <c r="T128" s="12">
        <f t="shared" si="7"/>
        <v>0</v>
      </c>
      <c r="U128" s="10" t="s">
        <v>33</v>
      </c>
      <c r="V128" s="10" t="s">
        <v>826</v>
      </c>
      <c r="W128" s="12">
        <f t="shared" si="8"/>
        <v>2.3299246160406368E-2</v>
      </c>
      <c r="AA128" s="12">
        <f t="shared" si="9"/>
        <v>0</v>
      </c>
      <c r="AF128" s="12">
        <f t="shared" si="10"/>
        <v>0</v>
      </c>
      <c r="AI128" s="12">
        <f t="shared" si="11"/>
        <v>0</v>
      </c>
      <c r="AK128" s="10" t="s">
        <v>615</v>
      </c>
      <c r="AN128" s="14">
        <v>0.5</v>
      </c>
      <c r="AO128" s="15">
        <f t="shared" si="12"/>
        <v>26.610302999999998</v>
      </c>
      <c r="AP128" s="14" t="s">
        <v>34</v>
      </c>
      <c r="AQ128" s="15">
        <v>0.4</v>
      </c>
      <c r="AR128" s="16">
        <f>(AO128*10000)*AQ128</f>
        <v>106441.212</v>
      </c>
      <c r="AS128" s="2" t="s">
        <v>42</v>
      </c>
    </row>
    <row r="129" spans="1:45" x14ac:dyDescent="0.25">
      <c r="A129" s="10" t="s">
        <v>832</v>
      </c>
      <c r="B129" s="10" t="s">
        <v>833</v>
      </c>
      <c r="D129" s="10" t="s">
        <v>834</v>
      </c>
      <c r="E129" s="10">
        <v>366463</v>
      </c>
      <c r="F129" s="10">
        <v>374095</v>
      </c>
      <c r="H129" s="10" t="s">
        <v>768</v>
      </c>
      <c r="I129" s="10" t="s">
        <v>297</v>
      </c>
      <c r="J129" s="10" t="s">
        <v>193</v>
      </c>
      <c r="K129" s="10" t="s">
        <v>297</v>
      </c>
      <c r="M129" s="10" t="s">
        <v>297</v>
      </c>
      <c r="N129" s="10" t="s">
        <v>25</v>
      </c>
      <c r="O129" s="11">
        <v>8.0395999999999995E-2</v>
      </c>
      <c r="P129" s="10" t="s">
        <v>21</v>
      </c>
      <c r="Q129" s="10" t="s">
        <v>31</v>
      </c>
      <c r="T129" s="12">
        <f t="shared" si="7"/>
        <v>0</v>
      </c>
      <c r="U129" s="10" t="s">
        <v>32</v>
      </c>
      <c r="W129" s="12">
        <f t="shared" si="8"/>
        <v>0</v>
      </c>
      <c r="AA129" s="12">
        <f t="shared" si="9"/>
        <v>0</v>
      </c>
      <c r="AF129" s="12">
        <f t="shared" si="10"/>
        <v>0</v>
      </c>
      <c r="AI129" s="12">
        <f t="shared" si="11"/>
        <v>0</v>
      </c>
      <c r="AL129" s="10" t="s">
        <v>33</v>
      </c>
      <c r="AN129" s="10">
        <v>1</v>
      </c>
      <c r="AO129" s="13">
        <f t="shared" si="12"/>
        <v>8.0395999999999995E-2</v>
      </c>
      <c r="AP129" s="10" t="s">
        <v>23</v>
      </c>
      <c r="AQ129" s="10"/>
      <c r="AR129" s="16"/>
      <c r="AS129" s="2" t="s">
        <v>66</v>
      </c>
    </row>
    <row r="130" spans="1:45" x14ac:dyDescent="0.25">
      <c r="A130" s="10" t="s">
        <v>835</v>
      </c>
      <c r="B130" s="10" t="s">
        <v>833</v>
      </c>
      <c r="D130" s="10" t="s">
        <v>836</v>
      </c>
      <c r="E130" s="10">
        <v>366536</v>
      </c>
      <c r="F130" s="10">
        <v>374139</v>
      </c>
      <c r="H130" s="10" t="s">
        <v>768</v>
      </c>
      <c r="I130" s="10" t="s">
        <v>297</v>
      </c>
      <c r="J130" s="10" t="s">
        <v>193</v>
      </c>
      <c r="K130" s="10" t="s">
        <v>297</v>
      </c>
      <c r="M130" s="10" t="s">
        <v>297</v>
      </c>
      <c r="N130" s="10" t="s">
        <v>25</v>
      </c>
      <c r="O130" s="11">
        <v>0.219886</v>
      </c>
      <c r="P130" s="10" t="s">
        <v>21</v>
      </c>
      <c r="Q130" s="10" t="s">
        <v>31</v>
      </c>
      <c r="T130" s="12">
        <f t="shared" ref="T130:T193" si="13">SUM(S130/O130)</f>
        <v>0</v>
      </c>
      <c r="U130" s="10" t="s">
        <v>33</v>
      </c>
      <c r="W130" s="12">
        <f t="shared" ref="W130:W193" si="14">SUM(V130/O130)</f>
        <v>0</v>
      </c>
      <c r="AA130" s="12">
        <f t="shared" ref="AA130:AA193" si="15">SUM(Z130/O130)</f>
        <v>0</v>
      </c>
      <c r="AF130" s="12">
        <f t="shared" ref="AF130:AF193" si="16">SUM(AE130/O130)</f>
        <v>0</v>
      </c>
      <c r="AI130" s="12">
        <f t="shared" ref="AI130:AI193" si="17">SUM(AH130/O130)</f>
        <v>0</v>
      </c>
      <c r="AL130" s="10" t="s">
        <v>33</v>
      </c>
      <c r="AN130" s="10">
        <v>1</v>
      </c>
      <c r="AO130" s="13">
        <f t="shared" ref="AO130:AO193" si="18">O130*AN130</f>
        <v>0.219886</v>
      </c>
      <c r="AP130" s="10" t="s">
        <v>23</v>
      </c>
      <c r="AQ130" s="10"/>
      <c r="AR130" s="16"/>
      <c r="AS130" s="2" t="s">
        <v>73</v>
      </c>
    </row>
    <row r="131" spans="1:45" x14ac:dyDescent="0.25">
      <c r="A131" s="10" t="s">
        <v>837</v>
      </c>
      <c r="B131" s="10" t="s">
        <v>838</v>
      </c>
      <c r="D131" s="10" t="s">
        <v>839</v>
      </c>
      <c r="E131" s="10">
        <v>366313</v>
      </c>
      <c r="F131" s="10">
        <v>374177</v>
      </c>
      <c r="G131" s="10" t="s">
        <v>840</v>
      </c>
      <c r="H131" s="10" t="s">
        <v>768</v>
      </c>
      <c r="I131" s="10" t="s">
        <v>297</v>
      </c>
      <c r="J131" s="10" t="s">
        <v>193</v>
      </c>
      <c r="K131" s="10" t="s">
        <v>297</v>
      </c>
      <c r="M131" s="10" t="s">
        <v>297</v>
      </c>
      <c r="N131" s="10" t="s">
        <v>25</v>
      </c>
      <c r="O131" s="11">
        <v>0.105975</v>
      </c>
      <c r="P131" s="10" t="s">
        <v>30</v>
      </c>
      <c r="Q131" s="10" t="s">
        <v>31</v>
      </c>
      <c r="T131" s="12">
        <f t="shared" si="13"/>
        <v>0</v>
      </c>
      <c r="U131" s="10" t="s">
        <v>32</v>
      </c>
      <c r="W131" s="12">
        <f t="shared" si="14"/>
        <v>0</v>
      </c>
      <c r="AA131" s="12">
        <f t="shared" si="15"/>
        <v>0</v>
      </c>
      <c r="AF131" s="12">
        <f t="shared" si="16"/>
        <v>0</v>
      </c>
      <c r="AI131" s="12">
        <f t="shared" si="17"/>
        <v>0</v>
      </c>
      <c r="AN131" s="10">
        <v>1</v>
      </c>
      <c r="AO131" s="13">
        <f t="shared" si="18"/>
        <v>0.105975</v>
      </c>
      <c r="AP131" s="10" t="s">
        <v>23</v>
      </c>
      <c r="AQ131" s="10"/>
      <c r="AR131" s="16"/>
      <c r="AS131" s="2" t="s">
        <v>66</v>
      </c>
    </row>
    <row r="132" spans="1:45" x14ac:dyDescent="0.25">
      <c r="A132" s="10" t="s">
        <v>841</v>
      </c>
      <c r="B132" s="10" t="s">
        <v>842</v>
      </c>
      <c r="D132" s="10" t="s">
        <v>843</v>
      </c>
      <c r="E132" s="10">
        <v>366352</v>
      </c>
      <c r="F132" s="10">
        <v>373892</v>
      </c>
      <c r="G132" s="10" t="s">
        <v>844</v>
      </c>
      <c r="H132" s="10" t="s">
        <v>768</v>
      </c>
      <c r="I132" s="10" t="s">
        <v>297</v>
      </c>
      <c r="J132" s="10" t="s">
        <v>193</v>
      </c>
      <c r="K132" s="10" t="s">
        <v>297</v>
      </c>
      <c r="M132" s="10" t="s">
        <v>297</v>
      </c>
      <c r="N132" s="10" t="s">
        <v>25</v>
      </c>
      <c r="O132" s="11">
        <v>0.17122499999999999</v>
      </c>
      <c r="P132" s="10" t="s">
        <v>21</v>
      </c>
      <c r="Q132" s="10" t="s">
        <v>31</v>
      </c>
      <c r="T132" s="12">
        <f t="shared" si="13"/>
        <v>0</v>
      </c>
      <c r="U132" s="10" t="s">
        <v>33</v>
      </c>
      <c r="W132" s="12">
        <f t="shared" si="14"/>
        <v>0</v>
      </c>
      <c r="AA132" s="12">
        <f t="shared" si="15"/>
        <v>0</v>
      </c>
      <c r="AF132" s="12">
        <f t="shared" si="16"/>
        <v>0</v>
      </c>
      <c r="AI132" s="12">
        <f t="shared" si="17"/>
        <v>0</v>
      </c>
      <c r="AL132" s="10" t="s">
        <v>33</v>
      </c>
      <c r="AM132" s="10" t="s">
        <v>33</v>
      </c>
      <c r="AN132" s="10">
        <v>1</v>
      </c>
      <c r="AO132" s="13">
        <f t="shared" si="18"/>
        <v>0.17122499999999999</v>
      </c>
      <c r="AP132" s="10" t="s">
        <v>23</v>
      </c>
      <c r="AQ132" s="10"/>
      <c r="AR132" s="16"/>
      <c r="AS132" s="2" t="s">
        <v>73</v>
      </c>
    </row>
    <row r="133" spans="1:45" x14ac:dyDescent="0.25">
      <c r="A133" s="10" t="s">
        <v>846</v>
      </c>
      <c r="B133" s="10" t="s">
        <v>847</v>
      </c>
      <c r="D133" s="10" t="s">
        <v>848</v>
      </c>
      <c r="E133" s="10">
        <v>364472</v>
      </c>
      <c r="F133" s="10">
        <v>374673</v>
      </c>
      <c r="H133" s="10" t="s">
        <v>760</v>
      </c>
      <c r="I133" s="10" t="s">
        <v>297</v>
      </c>
      <c r="J133" s="10" t="s">
        <v>193</v>
      </c>
      <c r="K133" s="10" t="s">
        <v>297</v>
      </c>
      <c r="M133" s="10" t="s">
        <v>297</v>
      </c>
      <c r="N133" s="10" t="s">
        <v>43</v>
      </c>
      <c r="O133" s="11">
        <v>0.12186</v>
      </c>
      <c r="P133" s="10" t="s">
        <v>21</v>
      </c>
      <c r="Q133" s="10" t="s">
        <v>31</v>
      </c>
      <c r="T133" s="12">
        <f t="shared" si="13"/>
        <v>0</v>
      </c>
      <c r="U133" s="10" t="s">
        <v>33</v>
      </c>
      <c r="W133" s="12">
        <f t="shared" si="14"/>
        <v>0</v>
      </c>
      <c r="AA133" s="12">
        <f t="shared" si="15"/>
        <v>0</v>
      </c>
      <c r="AF133" s="12">
        <f t="shared" si="16"/>
        <v>0</v>
      </c>
      <c r="AI133" s="12">
        <f t="shared" si="17"/>
        <v>0</v>
      </c>
      <c r="AL133" s="10" t="s">
        <v>33</v>
      </c>
      <c r="AN133" s="10">
        <v>1</v>
      </c>
      <c r="AO133" s="13">
        <f t="shared" si="18"/>
        <v>0.12186</v>
      </c>
      <c r="AP133" s="10" t="s">
        <v>23</v>
      </c>
      <c r="AQ133" s="10"/>
      <c r="AR133" s="16"/>
      <c r="AS133" s="2" t="s">
        <v>73</v>
      </c>
    </row>
    <row r="134" spans="1:45" x14ac:dyDescent="0.25">
      <c r="A134" s="10" t="s">
        <v>851</v>
      </c>
      <c r="B134" s="10" t="s">
        <v>852</v>
      </c>
      <c r="C134" s="10" t="s">
        <v>853</v>
      </c>
      <c r="D134" s="10" t="s">
        <v>854</v>
      </c>
      <c r="E134" s="10">
        <v>367569</v>
      </c>
      <c r="F134" s="10">
        <v>371812</v>
      </c>
      <c r="H134" s="10" t="s">
        <v>573</v>
      </c>
      <c r="I134" s="10" t="s">
        <v>849</v>
      </c>
      <c r="J134" s="10" t="s">
        <v>19</v>
      </c>
      <c r="K134" s="10" t="s">
        <v>297</v>
      </c>
      <c r="L134" s="10" t="s">
        <v>313</v>
      </c>
      <c r="M134" s="10" t="s">
        <v>850</v>
      </c>
      <c r="N134" s="10" t="s">
        <v>43</v>
      </c>
      <c r="O134" s="11">
        <v>33.537888000000002</v>
      </c>
      <c r="P134" s="10" t="s">
        <v>80</v>
      </c>
      <c r="Q134" s="10" t="s">
        <v>31</v>
      </c>
      <c r="T134" s="12">
        <f t="shared" si="13"/>
        <v>0</v>
      </c>
      <c r="U134" s="10" t="s">
        <v>33</v>
      </c>
      <c r="V134" s="10" t="s">
        <v>163</v>
      </c>
      <c r="W134" s="12">
        <f t="shared" si="14"/>
        <v>7.1560856783826092E-3</v>
      </c>
      <c r="AA134" s="12">
        <f t="shared" si="15"/>
        <v>0</v>
      </c>
      <c r="AF134" s="12">
        <f t="shared" si="16"/>
        <v>0</v>
      </c>
      <c r="AI134" s="12">
        <f t="shared" si="17"/>
        <v>0</v>
      </c>
      <c r="AK134" s="10" t="s">
        <v>298</v>
      </c>
      <c r="AL134" s="10" t="s">
        <v>33</v>
      </c>
      <c r="AN134" s="10">
        <v>1</v>
      </c>
      <c r="AO134" s="13">
        <f t="shared" si="18"/>
        <v>33.537888000000002</v>
      </c>
      <c r="AP134" s="14" t="s">
        <v>34</v>
      </c>
      <c r="AQ134" s="15">
        <v>0.4</v>
      </c>
      <c r="AR134" s="16">
        <f>(AO134*10000)*AQ134</f>
        <v>134151.552</v>
      </c>
      <c r="AS134" s="2" t="s">
        <v>35</v>
      </c>
    </row>
    <row r="135" spans="1:45" x14ac:dyDescent="0.25">
      <c r="A135" s="10" t="s">
        <v>855</v>
      </c>
      <c r="B135" s="10" t="s">
        <v>856</v>
      </c>
      <c r="C135" s="10" t="s">
        <v>857</v>
      </c>
      <c r="D135" s="10" t="s">
        <v>858</v>
      </c>
      <c r="E135" s="10">
        <v>366134</v>
      </c>
      <c r="F135" s="10">
        <v>370741</v>
      </c>
      <c r="G135" s="10" t="s">
        <v>859</v>
      </c>
      <c r="H135" s="10" t="s">
        <v>573</v>
      </c>
      <c r="I135" s="10" t="s">
        <v>849</v>
      </c>
      <c r="J135" s="10" t="s">
        <v>19</v>
      </c>
      <c r="K135" s="10" t="s">
        <v>297</v>
      </c>
      <c r="L135" s="10" t="s">
        <v>313</v>
      </c>
      <c r="M135" s="10" t="s">
        <v>850</v>
      </c>
      <c r="N135" s="10" t="s">
        <v>43</v>
      </c>
      <c r="O135" s="11">
        <v>1.2915700000000001</v>
      </c>
      <c r="P135" s="10" t="s">
        <v>44</v>
      </c>
      <c r="Q135" s="10" t="s">
        <v>40</v>
      </c>
      <c r="R135" s="10" t="s">
        <v>50</v>
      </c>
      <c r="T135" s="12">
        <f t="shared" si="13"/>
        <v>0</v>
      </c>
      <c r="U135" s="10" t="s">
        <v>33</v>
      </c>
      <c r="W135" s="12">
        <f t="shared" si="14"/>
        <v>0</v>
      </c>
      <c r="AA135" s="12">
        <f t="shared" si="15"/>
        <v>0</v>
      </c>
      <c r="AF135" s="12">
        <f t="shared" si="16"/>
        <v>0</v>
      </c>
      <c r="AI135" s="12">
        <f t="shared" si="17"/>
        <v>0</v>
      </c>
      <c r="AN135" s="14">
        <v>0</v>
      </c>
      <c r="AO135" s="15">
        <f t="shared" si="18"/>
        <v>0</v>
      </c>
      <c r="AP135" s="10" t="s">
        <v>23</v>
      </c>
      <c r="AQ135" s="10"/>
      <c r="AR135" s="17"/>
      <c r="AS135" s="2" t="s">
        <v>24</v>
      </c>
    </row>
    <row r="136" spans="1:45" x14ac:dyDescent="0.25">
      <c r="A136" s="10" t="s">
        <v>860</v>
      </c>
      <c r="B136" s="10" t="s">
        <v>861</v>
      </c>
      <c r="D136" s="10" t="s">
        <v>862</v>
      </c>
      <c r="E136" s="10">
        <v>340171</v>
      </c>
      <c r="F136" s="10">
        <v>377342</v>
      </c>
      <c r="H136" s="10" t="s">
        <v>863</v>
      </c>
      <c r="I136" s="10" t="s">
        <v>864</v>
      </c>
      <c r="J136" s="10" t="s">
        <v>193</v>
      </c>
      <c r="K136" s="10" t="s">
        <v>467</v>
      </c>
      <c r="N136" s="10" t="s">
        <v>25</v>
      </c>
      <c r="O136" s="11">
        <v>1.180194</v>
      </c>
      <c r="P136" s="10" t="s">
        <v>30</v>
      </c>
      <c r="Q136" s="10" t="s">
        <v>31</v>
      </c>
      <c r="T136" s="12">
        <f t="shared" si="13"/>
        <v>0</v>
      </c>
      <c r="U136" s="10" t="s">
        <v>33</v>
      </c>
      <c r="W136" s="12">
        <f t="shared" si="14"/>
        <v>0</v>
      </c>
      <c r="AA136" s="12">
        <f t="shared" si="15"/>
        <v>0</v>
      </c>
      <c r="AF136" s="12">
        <f t="shared" si="16"/>
        <v>0</v>
      </c>
      <c r="AI136" s="12">
        <f t="shared" si="17"/>
        <v>0</v>
      </c>
      <c r="AJ136" s="10" t="s">
        <v>865</v>
      </c>
      <c r="AN136" s="10">
        <v>1</v>
      </c>
      <c r="AO136" s="13">
        <f t="shared" si="18"/>
        <v>1.180194</v>
      </c>
      <c r="AP136" s="14" t="s">
        <v>34</v>
      </c>
      <c r="AQ136" s="15">
        <v>0.4</v>
      </c>
      <c r="AR136" s="16">
        <f>(AO136*10000)*AQ136</f>
        <v>4720.7760000000007</v>
      </c>
      <c r="AS136" s="2" t="s">
        <v>35</v>
      </c>
    </row>
    <row r="137" spans="1:45" x14ac:dyDescent="0.25">
      <c r="A137" s="10" t="s">
        <v>866</v>
      </c>
      <c r="B137" s="10" t="s">
        <v>45</v>
      </c>
      <c r="D137" s="10" t="s">
        <v>867</v>
      </c>
      <c r="E137" s="10">
        <v>340749</v>
      </c>
      <c r="F137" s="10">
        <v>377021</v>
      </c>
      <c r="H137" s="10" t="s">
        <v>422</v>
      </c>
      <c r="I137" s="10" t="s">
        <v>864</v>
      </c>
      <c r="J137" s="10" t="s">
        <v>193</v>
      </c>
      <c r="K137" s="10" t="s">
        <v>467</v>
      </c>
      <c r="N137" s="10" t="s">
        <v>25</v>
      </c>
      <c r="O137" s="11">
        <v>2.7823220000000002</v>
      </c>
      <c r="P137" s="10" t="s">
        <v>30</v>
      </c>
      <c r="Q137" s="10" t="s">
        <v>31</v>
      </c>
      <c r="T137" s="12">
        <f t="shared" si="13"/>
        <v>0</v>
      </c>
      <c r="U137" s="10" t="s">
        <v>33</v>
      </c>
      <c r="V137" s="10" t="s">
        <v>134</v>
      </c>
      <c r="W137" s="12">
        <f t="shared" si="14"/>
        <v>1.078236092012355E-2</v>
      </c>
      <c r="AA137" s="12">
        <f t="shared" si="15"/>
        <v>0</v>
      </c>
      <c r="AF137" s="12">
        <f t="shared" si="16"/>
        <v>0</v>
      </c>
      <c r="AI137" s="12">
        <f t="shared" si="17"/>
        <v>0</v>
      </c>
      <c r="AK137" s="10" t="s">
        <v>868</v>
      </c>
      <c r="AN137" s="10">
        <v>1</v>
      </c>
      <c r="AO137" s="13">
        <f t="shared" si="18"/>
        <v>2.7823220000000002</v>
      </c>
      <c r="AP137" s="14" t="s">
        <v>34</v>
      </c>
      <c r="AQ137" s="15">
        <v>0.4</v>
      </c>
      <c r="AR137" s="16">
        <f>(AO137*10000)*AQ137</f>
        <v>11129.288</v>
      </c>
      <c r="AS137" s="2" t="s">
        <v>35</v>
      </c>
    </row>
    <row r="138" spans="1:45" ht="30" x14ac:dyDescent="0.25">
      <c r="A138" s="10" t="s">
        <v>869</v>
      </c>
      <c r="B138" s="10" t="s">
        <v>45</v>
      </c>
      <c r="D138" s="10" t="s">
        <v>870</v>
      </c>
      <c r="E138" s="10">
        <v>341800</v>
      </c>
      <c r="F138" s="10">
        <v>376196</v>
      </c>
      <c r="H138" s="10" t="s">
        <v>422</v>
      </c>
      <c r="I138" s="10" t="s">
        <v>864</v>
      </c>
      <c r="J138" s="10" t="s">
        <v>193</v>
      </c>
      <c r="K138" s="10" t="s">
        <v>467</v>
      </c>
      <c r="N138" s="10" t="s">
        <v>25</v>
      </c>
      <c r="O138" s="11">
        <v>3.5061689999999999</v>
      </c>
      <c r="P138" s="10" t="s">
        <v>30</v>
      </c>
      <c r="Q138" s="10" t="s">
        <v>31</v>
      </c>
      <c r="T138" s="12">
        <f t="shared" si="13"/>
        <v>0</v>
      </c>
      <c r="U138" s="10" t="s">
        <v>33</v>
      </c>
      <c r="V138" s="10" t="s">
        <v>871</v>
      </c>
      <c r="W138" s="12">
        <f t="shared" si="14"/>
        <v>1.0010926455627209</v>
      </c>
      <c r="AA138" s="12">
        <f t="shared" si="15"/>
        <v>0</v>
      </c>
      <c r="AF138" s="12">
        <f t="shared" si="16"/>
        <v>0</v>
      </c>
      <c r="AI138" s="12">
        <f t="shared" si="17"/>
        <v>0</v>
      </c>
      <c r="AJ138" s="10" t="s">
        <v>484</v>
      </c>
      <c r="AN138" s="10">
        <v>1</v>
      </c>
      <c r="AO138" s="13">
        <f t="shared" si="18"/>
        <v>3.5061689999999999</v>
      </c>
      <c r="AP138" s="10" t="s">
        <v>23</v>
      </c>
      <c r="AQ138" s="10"/>
      <c r="AR138" s="16"/>
      <c r="AS138" s="2" t="s">
        <v>486</v>
      </c>
    </row>
    <row r="139" spans="1:45" ht="30" x14ac:dyDescent="0.25">
      <c r="A139" s="10" t="s">
        <v>872</v>
      </c>
      <c r="B139" s="10" t="s">
        <v>45</v>
      </c>
      <c r="D139" s="10" t="s">
        <v>873</v>
      </c>
      <c r="E139" s="10">
        <v>341684</v>
      </c>
      <c r="F139" s="10">
        <v>376254</v>
      </c>
      <c r="H139" s="10" t="s">
        <v>422</v>
      </c>
      <c r="I139" s="10" t="s">
        <v>864</v>
      </c>
      <c r="J139" s="10" t="s">
        <v>193</v>
      </c>
      <c r="K139" s="10" t="s">
        <v>467</v>
      </c>
      <c r="N139" s="10" t="s">
        <v>25</v>
      </c>
      <c r="O139" s="11">
        <v>0.45811800000000003</v>
      </c>
      <c r="P139" s="10" t="s">
        <v>30</v>
      </c>
      <c r="Q139" s="10" t="s">
        <v>31</v>
      </c>
      <c r="T139" s="12">
        <f t="shared" si="13"/>
        <v>0</v>
      </c>
      <c r="U139" s="10" t="s">
        <v>33</v>
      </c>
      <c r="V139" s="10" t="s">
        <v>874</v>
      </c>
      <c r="W139" s="12">
        <f t="shared" si="14"/>
        <v>0.93862280023923961</v>
      </c>
      <c r="AA139" s="12">
        <f t="shared" si="15"/>
        <v>0</v>
      </c>
      <c r="AF139" s="12">
        <f t="shared" si="16"/>
        <v>0</v>
      </c>
      <c r="AI139" s="12">
        <f t="shared" si="17"/>
        <v>0</v>
      </c>
      <c r="AJ139" s="10" t="s">
        <v>484</v>
      </c>
      <c r="AN139" s="10">
        <v>1</v>
      </c>
      <c r="AO139" s="13">
        <f t="shared" si="18"/>
        <v>0.45811800000000003</v>
      </c>
      <c r="AP139" s="10" t="s">
        <v>23</v>
      </c>
      <c r="AQ139" s="10"/>
      <c r="AR139" s="16"/>
      <c r="AS139" s="2" t="s">
        <v>486</v>
      </c>
    </row>
    <row r="140" spans="1:45" x14ac:dyDescent="0.25">
      <c r="A140" s="10" t="s">
        <v>875</v>
      </c>
      <c r="B140" s="10" t="s">
        <v>876</v>
      </c>
      <c r="D140" s="10" t="s">
        <v>877</v>
      </c>
      <c r="E140" s="10">
        <v>344795</v>
      </c>
      <c r="F140" s="10">
        <v>376087</v>
      </c>
      <c r="H140" s="10" t="s">
        <v>422</v>
      </c>
      <c r="I140" s="10" t="s">
        <v>864</v>
      </c>
      <c r="J140" s="10" t="s">
        <v>193</v>
      </c>
      <c r="K140" s="10" t="s">
        <v>467</v>
      </c>
      <c r="N140" s="10" t="s">
        <v>25</v>
      </c>
      <c r="O140" s="11">
        <v>4.9499560000000002</v>
      </c>
      <c r="P140" s="10" t="s">
        <v>30</v>
      </c>
      <c r="Q140" s="10" t="s">
        <v>31</v>
      </c>
      <c r="T140" s="12">
        <f t="shared" si="13"/>
        <v>0</v>
      </c>
      <c r="U140" s="10" t="s">
        <v>33</v>
      </c>
      <c r="W140" s="12">
        <f t="shared" si="14"/>
        <v>0</v>
      </c>
      <c r="AA140" s="12">
        <f t="shared" si="15"/>
        <v>0</v>
      </c>
      <c r="AF140" s="12">
        <f t="shared" si="16"/>
        <v>0</v>
      </c>
      <c r="AG140" s="10" t="s">
        <v>78</v>
      </c>
      <c r="AI140" s="12">
        <f t="shared" si="17"/>
        <v>0</v>
      </c>
      <c r="AJ140" s="10" t="s">
        <v>484</v>
      </c>
      <c r="AN140" s="10">
        <v>1</v>
      </c>
      <c r="AO140" s="13">
        <f t="shared" si="18"/>
        <v>4.9499560000000002</v>
      </c>
      <c r="AP140" s="14" t="s">
        <v>34</v>
      </c>
      <c r="AQ140" s="15">
        <v>0.4</v>
      </c>
      <c r="AR140" s="16">
        <f>(AO140*10000)*AQ140</f>
        <v>19799.824000000004</v>
      </c>
      <c r="AS140" s="2" t="s">
        <v>35</v>
      </c>
    </row>
    <row r="141" spans="1:45" ht="30" x14ac:dyDescent="0.25">
      <c r="A141" s="10" t="s">
        <v>878</v>
      </c>
      <c r="B141" s="10" t="s">
        <v>45</v>
      </c>
      <c r="D141" s="10" t="s">
        <v>879</v>
      </c>
      <c r="E141" s="10">
        <v>342127</v>
      </c>
      <c r="F141" s="10">
        <v>376628</v>
      </c>
      <c r="H141" s="10" t="s">
        <v>422</v>
      </c>
      <c r="I141" s="10" t="s">
        <v>864</v>
      </c>
      <c r="J141" s="10" t="s">
        <v>193</v>
      </c>
      <c r="K141" s="10" t="s">
        <v>467</v>
      </c>
      <c r="N141" s="10" t="s">
        <v>25</v>
      </c>
      <c r="O141" s="11">
        <v>2.7105030000000001</v>
      </c>
      <c r="P141" s="10" t="s">
        <v>30</v>
      </c>
      <c r="Q141" s="10" t="s">
        <v>31</v>
      </c>
      <c r="T141" s="12">
        <f t="shared" si="13"/>
        <v>0</v>
      </c>
      <c r="U141" s="10" t="s">
        <v>33</v>
      </c>
      <c r="V141" s="10" t="s">
        <v>880</v>
      </c>
      <c r="W141" s="12">
        <f t="shared" si="14"/>
        <v>0.2029143668167864</v>
      </c>
      <c r="AA141" s="12">
        <f t="shared" si="15"/>
        <v>0</v>
      </c>
      <c r="AF141" s="12">
        <f t="shared" si="16"/>
        <v>0</v>
      </c>
      <c r="AI141" s="12">
        <f t="shared" si="17"/>
        <v>0</v>
      </c>
      <c r="AJ141" s="10" t="s">
        <v>484</v>
      </c>
      <c r="AN141" s="10">
        <v>1</v>
      </c>
      <c r="AO141" s="13">
        <f t="shared" si="18"/>
        <v>2.7105030000000001</v>
      </c>
      <c r="AP141" s="10" t="s">
        <v>23</v>
      </c>
      <c r="AQ141" s="10"/>
      <c r="AR141" s="16"/>
      <c r="AS141" s="2" t="s">
        <v>486</v>
      </c>
    </row>
    <row r="142" spans="1:45" x14ac:dyDescent="0.25">
      <c r="A142" s="10" t="s">
        <v>881</v>
      </c>
      <c r="B142" s="10" t="s">
        <v>882</v>
      </c>
      <c r="D142" s="10" t="s">
        <v>883</v>
      </c>
      <c r="E142" s="10">
        <v>340256</v>
      </c>
      <c r="F142" s="10">
        <v>377365</v>
      </c>
      <c r="H142" s="10" t="s">
        <v>863</v>
      </c>
      <c r="I142" s="10" t="s">
        <v>864</v>
      </c>
      <c r="J142" s="10" t="s">
        <v>193</v>
      </c>
      <c r="K142" s="10" t="s">
        <v>467</v>
      </c>
      <c r="N142" s="10" t="s">
        <v>25</v>
      </c>
      <c r="O142" s="11">
        <v>0.41301599999999999</v>
      </c>
      <c r="P142" s="10" t="s">
        <v>30</v>
      </c>
      <c r="Q142" s="10" t="s">
        <v>31</v>
      </c>
      <c r="T142" s="12">
        <f t="shared" si="13"/>
        <v>0</v>
      </c>
      <c r="U142" s="10" t="s">
        <v>33</v>
      </c>
      <c r="W142" s="12">
        <f t="shared" si="14"/>
        <v>0</v>
      </c>
      <c r="AA142" s="12">
        <f t="shared" si="15"/>
        <v>0</v>
      </c>
      <c r="AF142" s="12">
        <f t="shared" si="16"/>
        <v>0</v>
      </c>
      <c r="AI142" s="12">
        <f t="shared" si="17"/>
        <v>0</v>
      </c>
      <c r="AJ142" s="10" t="s">
        <v>865</v>
      </c>
      <c r="AN142" s="10">
        <v>1</v>
      </c>
      <c r="AO142" s="13">
        <f t="shared" si="18"/>
        <v>0.41301599999999999</v>
      </c>
      <c r="AP142" s="14" t="s">
        <v>34</v>
      </c>
      <c r="AQ142" s="15">
        <v>0.4</v>
      </c>
      <c r="AR142" s="16">
        <f>(AO142*10000)*AQ142</f>
        <v>1652.0640000000001</v>
      </c>
      <c r="AS142" s="2" t="s">
        <v>35</v>
      </c>
    </row>
    <row r="143" spans="1:45" x14ac:dyDescent="0.25">
      <c r="A143" s="10" t="s">
        <v>884</v>
      </c>
      <c r="B143" s="10" t="s">
        <v>885</v>
      </c>
      <c r="D143" s="10" t="s">
        <v>886</v>
      </c>
      <c r="E143" s="10">
        <v>338333</v>
      </c>
      <c r="F143" s="10">
        <v>378260</v>
      </c>
      <c r="G143" s="10" t="s">
        <v>887</v>
      </c>
      <c r="H143" s="10" t="s">
        <v>888</v>
      </c>
      <c r="I143" s="10" t="s">
        <v>864</v>
      </c>
      <c r="J143" s="10" t="s">
        <v>193</v>
      </c>
      <c r="K143" s="10" t="s">
        <v>467</v>
      </c>
      <c r="N143" s="10" t="s">
        <v>25</v>
      </c>
      <c r="O143" s="11">
        <v>3.254696</v>
      </c>
      <c r="P143" s="10" t="s">
        <v>30</v>
      </c>
      <c r="Q143" s="10" t="s">
        <v>31</v>
      </c>
      <c r="T143" s="12">
        <f t="shared" si="13"/>
        <v>0</v>
      </c>
      <c r="U143" s="10" t="s">
        <v>33</v>
      </c>
      <c r="W143" s="12">
        <f t="shared" si="14"/>
        <v>0</v>
      </c>
      <c r="AA143" s="12">
        <f t="shared" si="15"/>
        <v>0</v>
      </c>
      <c r="AF143" s="12">
        <f t="shared" si="16"/>
        <v>0</v>
      </c>
      <c r="AI143" s="12">
        <f t="shared" si="17"/>
        <v>0</v>
      </c>
      <c r="AJ143" s="10" t="s">
        <v>889</v>
      </c>
      <c r="AN143" s="10">
        <v>1</v>
      </c>
      <c r="AO143" s="13">
        <f t="shared" si="18"/>
        <v>3.254696</v>
      </c>
      <c r="AP143" s="14" t="s">
        <v>34</v>
      </c>
      <c r="AQ143" s="15">
        <v>0.4</v>
      </c>
      <c r="AR143" s="16">
        <f>(AO143*10000)*AQ143</f>
        <v>13018.784</v>
      </c>
      <c r="AS143" s="2" t="s">
        <v>35</v>
      </c>
    </row>
    <row r="144" spans="1:45" x14ac:dyDescent="0.25">
      <c r="A144" s="10" t="s">
        <v>890</v>
      </c>
      <c r="B144" s="10" t="s">
        <v>45</v>
      </c>
      <c r="D144" s="10" t="s">
        <v>891</v>
      </c>
      <c r="E144" s="10">
        <v>337929</v>
      </c>
      <c r="F144" s="10">
        <v>378837</v>
      </c>
      <c r="H144" s="10" t="s">
        <v>888</v>
      </c>
      <c r="I144" s="10" t="s">
        <v>864</v>
      </c>
      <c r="J144" s="10" t="s">
        <v>193</v>
      </c>
      <c r="K144" s="10" t="s">
        <v>467</v>
      </c>
      <c r="N144" s="10" t="s">
        <v>25</v>
      </c>
      <c r="O144" s="11">
        <v>0.65266299999999999</v>
      </c>
      <c r="P144" s="10" t="s">
        <v>30</v>
      </c>
      <c r="Q144" s="10" t="s">
        <v>31</v>
      </c>
      <c r="T144" s="12">
        <f t="shared" si="13"/>
        <v>0</v>
      </c>
      <c r="U144" s="10" t="s">
        <v>33</v>
      </c>
      <c r="W144" s="12">
        <f t="shared" si="14"/>
        <v>0</v>
      </c>
      <c r="AA144" s="12">
        <f t="shared" si="15"/>
        <v>0</v>
      </c>
      <c r="AF144" s="12">
        <f t="shared" si="16"/>
        <v>0</v>
      </c>
      <c r="AI144" s="12">
        <f t="shared" si="17"/>
        <v>0</v>
      </c>
      <c r="AJ144" s="10" t="s">
        <v>889</v>
      </c>
      <c r="AN144" s="10">
        <v>1</v>
      </c>
      <c r="AO144" s="13">
        <f t="shared" si="18"/>
        <v>0.65266299999999999</v>
      </c>
      <c r="AP144" s="14" t="s">
        <v>34</v>
      </c>
      <c r="AQ144" s="15">
        <v>0.4</v>
      </c>
      <c r="AR144" s="16">
        <f>(AO144*10000)*AQ144</f>
        <v>2610.652</v>
      </c>
      <c r="AS144" s="2" t="s">
        <v>35</v>
      </c>
    </row>
    <row r="145" spans="1:45" x14ac:dyDescent="0.25">
      <c r="A145" s="10" t="s">
        <v>892</v>
      </c>
      <c r="B145" s="10" t="s">
        <v>893</v>
      </c>
      <c r="D145" s="10" t="s">
        <v>891</v>
      </c>
      <c r="E145" s="10">
        <v>337583</v>
      </c>
      <c r="F145" s="10">
        <v>378898</v>
      </c>
      <c r="H145" s="10" t="s">
        <v>888</v>
      </c>
      <c r="I145" s="10" t="s">
        <v>864</v>
      </c>
      <c r="J145" s="10" t="s">
        <v>193</v>
      </c>
      <c r="K145" s="10" t="s">
        <v>467</v>
      </c>
      <c r="N145" s="10" t="s">
        <v>25</v>
      </c>
      <c r="O145" s="11">
        <v>4.014532</v>
      </c>
      <c r="P145" s="10" t="s">
        <v>30</v>
      </c>
      <c r="Q145" s="10" t="s">
        <v>31</v>
      </c>
      <c r="T145" s="12">
        <f t="shared" si="13"/>
        <v>0</v>
      </c>
      <c r="U145" s="10" t="s">
        <v>33</v>
      </c>
      <c r="W145" s="12">
        <f t="shared" si="14"/>
        <v>0</v>
      </c>
      <c r="AA145" s="12">
        <f t="shared" si="15"/>
        <v>0</v>
      </c>
      <c r="AF145" s="12">
        <f t="shared" si="16"/>
        <v>0</v>
      </c>
      <c r="AI145" s="12">
        <f t="shared" si="17"/>
        <v>0</v>
      </c>
      <c r="AJ145" s="10" t="s">
        <v>889</v>
      </c>
      <c r="AN145" s="10">
        <v>1</v>
      </c>
      <c r="AO145" s="13">
        <f t="shared" si="18"/>
        <v>4.014532</v>
      </c>
      <c r="AP145" s="14" t="s">
        <v>34</v>
      </c>
      <c r="AQ145" s="15">
        <v>0.4</v>
      </c>
      <c r="AR145" s="16">
        <f>(AO145*10000)*AQ145</f>
        <v>16058.128000000001</v>
      </c>
      <c r="AS145" s="2" t="s">
        <v>35</v>
      </c>
    </row>
    <row r="146" spans="1:45" x14ac:dyDescent="0.25">
      <c r="A146" s="10" t="s">
        <v>895</v>
      </c>
      <c r="B146" s="10" t="s">
        <v>896</v>
      </c>
      <c r="D146" s="10" t="s">
        <v>897</v>
      </c>
      <c r="E146" s="10">
        <v>340564</v>
      </c>
      <c r="F146" s="10">
        <v>376754</v>
      </c>
      <c r="H146" s="10" t="s">
        <v>863</v>
      </c>
      <c r="I146" s="10" t="s">
        <v>864</v>
      </c>
      <c r="J146" s="10" t="s">
        <v>193</v>
      </c>
      <c r="K146" s="10" t="s">
        <v>467</v>
      </c>
      <c r="N146" s="10" t="s">
        <v>25</v>
      </c>
      <c r="O146" s="11">
        <v>0.20454600000000001</v>
      </c>
      <c r="P146" s="10" t="s">
        <v>30</v>
      </c>
      <c r="Q146" s="10" t="s">
        <v>31</v>
      </c>
      <c r="T146" s="12">
        <f t="shared" si="13"/>
        <v>0</v>
      </c>
      <c r="U146" s="10" t="s">
        <v>32</v>
      </c>
      <c r="W146" s="12">
        <f t="shared" si="14"/>
        <v>0</v>
      </c>
      <c r="AA146" s="12">
        <f t="shared" si="15"/>
        <v>0</v>
      </c>
      <c r="AF146" s="12">
        <f t="shared" si="16"/>
        <v>0</v>
      </c>
      <c r="AI146" s="12">
        <f t="shared" si="17"/>
        <v>0</v>
      </c>
      <c r="AN146" s="10">
        <v>1</v>
      </c>
      <c r="AO146" s="13">
        <f t="shared" si="18"/>
        <v>0.20454600000000001</v>
      </c>
      <c r="AP146" s="10" t="s">
        <v>23</v>
      </c>
      <c r="AQ146" s="10"/>
      <c r="AR146" s="16"/>
      <c r="AS146" s="2" t="s">
        <v>66</v>
      </c>
    </row>
    <row r="147" spans="1:45" x14ac:dyDescent="0.25">
      <c r="A147" s="10" t="s">
        <v>898</v>
      </c>
      <c r="B147" s="10" t="s">
        <v>45</v>
      </c>
      <c r="D147" s="10" t="s">
        <v>899</v>
      </c>
      <c r="E147" s="10">
        <v>341505</v>
      </c>
      <c r="F147" s="10">
        <v>376300</v>
      </c>
      <c r="H147" s="10" t="s">
        <v>422</v>
      </c>
      <c r="I147" s="10" t="s">
        <v>864</v>
      </c>
      <c r="J147" s="10" t="s">
        <v>193</v>
      </c>
      <c r="K147" s="10" t="s">
        <v>467</v>
      </c>
      <c r="N147" s="10" t="s">
        <v>25</v>
      </c>
      <c r="O147" s="11">
        <v>0.61670199999999997</v>
      </c>
      <c r="P147" s="10" t="s">
        <v>30</v>
      </c>
      <c r="Q147" s="10" t="s">
        <v>31</v>
      </c>
      <c r="T147" s="12">
        <f t="shared" si="13"/>
        <v>0</v>
      </c>
      <c r="U147" s="10" t="s">
        <v>33</v>
      </c>
      <c r="W147" s="12">
        <f t="shared" si="14"/>
        <v>0</v>
      </c>
      <c r="AA147" s="12">
        <f t="shared" si="15"/>
        <v>0</v>
      </c>
      <c r="AF147" s="12">
        <f t="shared" si="16"/>
        <v>0</v>
      </c>
      <c r="AI147" s="12">
        <f t="shared" si="17"/>
        <v>0</v>
      </c>
      <c r="AJ147" s="10" t="s">
        <v>900</v>
      </c>
      <c r="AN147" s="10">
        <v>1</v>
      </c>
      <c r="AO147" s="13">
        <f t="shared" si="18"/>
        <v>0.61670199999999997</v>
      </c>
      <c r="AP147" s="14" t="s">
        <v>34</v>
      </c>
      <c r="AQ147" s="15">
        <v>0.4</v>
      </c>
      <c r="AR147" s="16">
        <f>(AO147*10000)*AQ147</f>
        <v>2466.808</v>
      </c>
      <c r="AS147" s="2" t="s">
        <v>35</v>
      </c>
    </row>
    <row r="148" spans="1:45" x14ac:dyDescent="0.25">
      <c r="A148" s="10" t="s">
        <v>901</v>
      </c>
      <c r="B148" s="10" t="s">
        <v>45</v>
      </c>
      <c r="D148" s="10" t="s">
        <v>902</v>
      </c>
      <c r="E148" s="10">
        <v>344410</v>
      </c>
      <c r="F148" s="10">
        <v>376613</v>
      </c>
      <c r="H148" s="10" t="s">
        <v>422</v>
      </c>
      <c r="I148" s="10" t="s">
        <v>864</v>
      </c>
      <c r="J148" s="10" t="s">
        <v>193</v>
      </c>
      <c r="K148" s="10" t="s">
        <v>467</v>
      </c>
      <c r="N148" s="10" t="s">
        <v>25</v>
      </c>
      <c r="O148" s="11">
        <v>11.987909</v>
      </c>
      <c r="P148" s="10" t="s">
        <v>30</v>
      </c>
      <c r="Q148" s="10" t="s">
        <v>31</v>
      </c>
      <c r="T148" s="12">
        <f t="shared" si="13"/>
        <v>0</v>
      </c>
      <c r="U148" s="10" t="s">
        <v>33</v>
      </c>
      <c r="W148" s="12">
        <f t="shared" si="14"/>
        <v>0</v>
      </c>
      <c r="AA148" s="12">
        <f t="shared" si="15"/>
        <v>0</v>
      </c>
      <c r="AF148" s="12">
        <f t="shared" si="16"/>
        <v>0</v>
      </c>
      <c r="AI148" s="12">
        <f t="shared" si="17"/>
        <v>0</v>
      </c>
      <c r="AJ148" s="10" t="s">
        <v>484</v>
      </c>
      <c r="AN148" s="10">
        <v>1</v>
      </c>
      <c r="AO148" s="13">
        <f t="shared" si="18"/>
        <v>11.987909</v>
      </c>
      <c r="AP148" s="14" t="s">
        <v>34</v>
      </c>
      <c r="AQ148" s="15">
        <v>0.4</v>
      </c>
      <c r="AR148" s="16">
        <f>(AO148*10000)*AQ148</f>
        <v>47951.635999999999</v>
      </c>
      <c r="AS148" s="2" t="s">
        <v>35</v>
      </c>
    </row>
    <row r="149" spans="1:45" x14ac:dyDescent="0.25">
      <c r="A149" s="10" t="s">
        <v>903</v>
      </c>
      <c r="B149" s="10" t="s">
        <v>45</v>
      </c>
      <c r="D149" s="10" t="s">
        <v>904</v>
      </c>
      <c r="E149" s="10">
        <v>344265</v>
      </c>
      <c r="F149" s="10">
        <v>375788</v>
      </c>
      <c r="H149" s="10" t="s">
        <v>422</v>
      </c>
      <c r="I149" s="10" t="s">
        <v>864</v>
      </c>
      <c r="J149" s="10" t="s">
        <v>193</v>
      </c>
      <c r="K149" s="10" t="s">
        <v>467</v>
      </c>
      <c r="N149" s="10" t="s">
        <v>25</v>
      </c>
      <c r="O149" s="11">
        <v>10.743491000000001</v>
      </c>
      <c r="P149" s="10" t="s">
        <v>30</v>
      </c>
      <c r="Q149" s="10" t="s">
        <v>31</v>
      </c>
      <c r="T149" s="12">
        <f t="shared" si="13"/>
        <v>0</v>
      </c>
      <c r="U149" s="10" t="s">
        <v>33</v>
      </c>
      <c r="W149" s="12">
        <f t="shared" si="14"/>
        <v>0</v>
      </c>
      <c r="AA149" s="12">
        <f t="shared" si="15"/>
        <v>0</v>
      </c>
      <c r="AF149" s="12">
        <f t="shared" si="16"/>
        <v>0</v>
      </c>
      <c r="AI149" s="12">
        <f t="shared" si="17"/>
        <v>0</v>
      </c>
      <c r="AJ149" s="10" t="s">
        <v>484</v>
      </c>
      <c r="AN149" s="10">
        <v>1</v>
      </c>
      <c r="AO149" s="13">
        <f t="shared" si="18"/>
        <v>10.743491000000001</v>
      </c>
      <c r="AP149" s="14" t="s">
        <v>34</v>
      </c>
      <c r="AQ149" s="15">
        <v>0.4</v>
      </c>
      <c r="AR149" s="16">
        <f>(AO149*10000)*AQ149</f>
        <v>42973.964000000007</v>
      </c>
      <c r="AS149" s="2" t="s">
        <v>35</v>
      </c>
    </row>
    <row r="150" spans="1:45" ht="30" x14ac:dyDescent="0.25">
      <c r="A150" s="10" t="s">
        <v>907</v>
      </c>
      <c r="B150" s="10" t="s">
        <v>45</v>
      </c>
      <c r="D150" s="10" t="s">
        <v>908</v>
      </c>
      <c r="E150" s="10">
        <v>343577</v>
      </c>
      <c r="F150" s="10">
        <v>376280</v>
      </c>
      <c r="H150" s="10" t="s">
        <v>422</v>
      </c>
      <c r="I150" s="10" t="s">
        <v>864</v>
      </c>
      <c r="J150" s="10" t="s">
        <v>193</v>
      </c>
      <c r="K150" s="10" t="s">
        <v>467</v>
      </c>
      <c r="N150" s="10" t="s">
        <v>25</v>
      </c>
      <c r="O150" s="11">
        <v>0.76329999999999998</v>
      </c>
      <c r="P150" s="10" t="s">
        <v>30</v>
      </c>
      <c r="Q150" s="10" t="s">
        <v>31</v>
      </c>
      <c r="T150" s="12">
        <f t="shared" si="13"/>
        <v>0</v>
      </c>
      <c r="U150" s="10" t="s">
        <v>33</v>
      </c>
      <c r="V150" s="10" t="s">
        <v>909</v>
      </c>
      <c r="W150" s="12">
        <f t="shared" si="14"/>
        <v>0.93017162321498759</v>
      </c>
      <c r="AA150" s="12">
        <f t="shared" si="15"/>
        <v>0</v>
      </c>
      <c r="AF150" s="12">
        <f t="shared" si="16"/>
        <v>0</v>
      </c>
      <c r="AI150" s="12">
        <f t="shared" si="17"/>
        <v>0</v>
      </c>
      <c r="AJ150" s="10" t="s">
        <v>484</v>
      </c>
      <c r="AN150" s="10">
        <v>1</v>
      </c>
      <c r="AO150" s="13">
        <f t="shared" si="18"/>
        <v>0.76329999999999998</v>
      </c>
      <c r="AP150" s="10" t="s">
        <v>23</v>
      </c>
      <c r="AQ150" s="10"/>
      <c r="AR150" s="16"/>
      <c r="AS150" s="2" t="s">
        <v>486</v>
      </c>
    </row>
    <row r="151" spans="1:45" ht="30" x14ac:dyDescent="0.25">
      <c r="A151" s="10" t="s">
        <v>910</v>
      </c>
      <c r="B151" s="10" t="s">
        <v>45</v>
      </c>
      <c r="D151" s="10" t="s">
        <v>911</v>
      </c>
      <c r="E151" s="10">
        <v>344028</v>
      </c>
      <c r="F151" s="10">
        <v>376073</v>
      </c>
      <c r="H151" s="10" t="s">
        <v>422</v>
      </c>
      <c r="I151" s="10" t="s">
        <v>864</v>
      </c>
      <c r="J151" s="10" t="s">
        <v>193</v>
      </c>
      <c r="K151" s="10" t="s">
        <v>467</v>
      </c>
      <c r="N151" s="10" t="s">
        <v>25</v>
      </c>
      <c r="O151" s="11">
        <v>0.89140900000000001</v>
      </c>
      <c r="P151" s="10" t="s">
        <v>30</v>
      </c>
      <c r="Q151" s="10" t="s">
        <v>31</v>
      </c>
      <c r="T151" s="12">
        <f t="shared" si="13"/>
        <v>0</v>
      </c>
      <c r="U151" s="10" t="s">
        <v>33</v>
      </c>
      <c r="V151" s="10" t="s">
        <v>912</v>
      </c>
      <c r="W151" s="12">
        <f t="shared" si="14"/>
        <v>0.22436390029716999</v>
      </c>
      <c r="AA151" s="12">
        <f t="shared" si="15"/>
        <v>0</v>
      </c>
      <c r="AF151" s="12">
        <f t="shared" si="16"/>
        <v>0</v>
      </c>
      <c r="AI151" s="12">
        <f t="shared" si="17"/>
        <v>0</v>
      </c>
      <c r="AJ151" s="10" t="s">
        <v>484</v>
      </c>
      <c r="AN151" s="10">
        <v>1</v>
      </c>
      <c r="AO151" s="13">
        <f t="shared" si="18"/>
        <v>0.89140900000000001</v>
      </c>
      <c r="AP151" s="10" t="s">
        <v>23</v>
      </c>
      <c r="AQ151" s="10"/>
      <c r="AR151" s="16"/>
      <c r="AS151" s="2" t="s">
        <v>486</v>
      </c>
    </row>
    <row r="152" spans="1:45" ht="30" x14ac:dyDescent="0.25">
      <c r="A152" s="10" t="s">
        <v>913</v>
      </c>
      <c r="B152" s="10" t="s">
        <v>45</v>
      </c>
      <c r="D152" s="10" t="s">
        <v>914</v>
      </c>
      <c r="E152" s="10">
        <v>343855</v>
      </c>
      <c r="F152" s="10">
        <v>375629</v>
      </c>
      <c r="H152" s="10" t="s">
        <v>422</v>
      </c>
      <c r="I152" s="10" t="s">
        <v>864</v>
      </c>
      <c r="J152" s="10" t="s">
        <v>193</v>
      </c>
      <c r="K152" s="10" t="s">
        <v>467</v>
      </c>
      <c r="N152" s="10" t="s">
        <v>25</v>
      </c>
      <c r="O152" s="11">
        <v>0.85554300000000005</v>
      </c>
      <c r="P152" s="10" t="s">
        <v>30</v>
      </c>
      <c r="Q152" s="10" t="s">
        <v>31</v>
      </c>
      <c r="T152" s="12">
        <f t="shared" si="13"/>
        <v>0</v>
      </c>
      <c r="U152" s="10" t="s">
        <v>33</v>
      </c>
      <c r="V152" s="10" t="s">
        <v>915</v>
      </c>
      <c r="W152" s="12">
        <f t="shared" si="14"/>
        <v>0.86494775832424542</v>
      </c>
      <c r="AA152" s="12">
        <f t="shared" si="15"/>
        <v>0</v>
      </c>
      <c r="AF152" s="12">
        <f t="shared" si="16"/>
        <v>0</v>
      </c>
      <c r="AI152" s="12">
        <f t="shared" si="17"/>
        <v>0</v>
      </c>
      <c r="AJ152" s="10" t="s">
        <v>484</v>
      </c>
      <c r="AN152" s="10">
        <v>1</v>
      </c>
      <c r="AO152" s="13">
        <f t="shared" si="18"/>
        <v>0.85554300000000005</v>
      </c>
      <c r="AP152" s="10" t="s">
        <v>23</v>
      </c>
      <c r="AQ152" s="10"/>
      <c r="AR152" s="16"/>
      <c r="AS152" s="2" t="s">
        <v>486</v>
      </c>
    </row>
    <row r="153" spans="1:45" x14ac:dyDescent="0.25">
      <c r="A153" s="10" t="s">
        <v>916</v>
      </c>
      <c r="B153" s="10" t="s">
        <v>45</v>
      </c>
      <c r="D153" s="10" t="s">
        <v>917</v>
      </c>
      <c r="E153" s="10">
        <v>342818</v>
      </c>
      <c r="F153" s="10">
        <v>376785</v>
      </c>
      <c r="H153" s="10" t="s">
        <v>422</v>
      </c>
      <c r="I153" s="10" t="s">
        <v>864</v>
      </c>
      <c r="J153" s="10" t="s">
        <v>193</v>
      </c>
      <c r="K153" s="10" t="s">
        <v>467</v>
      </c>
      <c r="N153" s="10" t="s">
        <v>25</v>
      </c>
      <c r="O153" s="11">
        <v>4.0756480000000002</v>
      </c>
      <c r="P153" s="10" t="s">
        <v>30</v>
      </c>
      <c r="Q153" s="10" t="s">
        <v>31</v>
      </c>
      <c r="T153" s="12">
        <f t="shared" si="13"/>
        <v>0</v>
      </c>
      <c r="U153" s="10" t="s">
        <v>33</v>
      </c>
      <c r="V153" s="10" t="s">
        <v>519</v>
      </c>
      <c r="W153" s="12">
        <f t="shared" si="14"/>
        <v>4.4164756132031024E-2</v>
      </c>
      <c r="AA153" s="12">
        <f t="shared" si="15"/>
        <v>0</v>
      </c>
      <c r="AF153" s="12">
        <f t="shared" si="16"/>
        <v>0</v>
      </c>
      <c r="AI153" s="12">
        <f t="shared" si="17"/>
        <v>0</v>
      </c>
      <c r="AJ153" s="10" t="s">
        <v>484</v>
      </c>
      <c r="AN153" s="10">
        <v>1</v>
      </c>
      <c r="AO153" s="13">
        <f t="shared" si="18"/>
        <v>4.0756480000000002</v>
      </c>
      <c r="AP153" s="14" t="s">
        <v>34</v>
      </c>
      <c r="AQ153" s="15">
        <v>0.4</v>
      </c>
      <c r="AR153" s="16">
        <f>(AO153*10000)*AQ153</f>
        <v>16302.592000000002</v>
      </c>
      <c r="AS153" s="2" t="s">
        <v>35</v>
      </c>
    </row>
    <row r="154" spans="1:45" ht="30" x14ac:dyDescent="0.25">
      <c r="A154" s="10" t="s">
        <v>918</v>
      </c>
      <c r="B154" s="10" t="s">
        <v>45</v>
      </c>
      <c r="D154" s="10" t="s">
        <v>919</v>
      </c>
      <c r="E154" s="10">
        <v>343097</v>
      </c>
      <c r="F154" s="10">
        <v>376747</v>
      </c>
      <c r="H154" s="10" t="s">
        <v>422</v>
      </c>
      <c r="I154" s="10" t="s">
        <v>864</v>
      </c>
      <c r="J154" s="10" t="s">
        <v>193</v>
      </c>
      <c r="K154" s="10" t="s">
        <v>467</v>
      </c>
      <c r="N154" s="10" t="s">
        <v>25</v>
      </c>
      <c r="O154" s="11">
        <v>2.0568909999999998</v>
      </c>
      <c r="P154" s="10" t="s">
        <v>30</v>
      </c>
      <c r="Q154" s="10" t="s">
        <v>31</v>
      </c>
      <c r="T154" s="12">
        <f t="shared" si="13"/>
        <v>0</v>
      </c>
      <c r="U154" s="10" t="s">
        <v>33</v>
      </c>
      <c r="V154" s="10" t="s">
        <v>920</v>
      </c>
      <c r="W154" s="12">
        <f t="shared" si="14"/>
        <v>0.99178809183374339</v>
      </c>
      <c r="AA154" s="12">
        <f t="shared" si="15"/>
        <v>0</v>
      </c>
      <c r="AF154" s="12">
        <f t="shared" si="16"/>
        <v>0</v>
      </c>
      <c r="AI154" s="12">
        <f t="shared" si="17"/>
        <v>0</v>
      </c>
      <c r="AJ154" s="10" t="s">
        <v>484</v>
      </c>
      <c r="AN154" s="10">
        <v>1</v>
      </c>
      <c r="AO154" s="13">
        <f t="shared" si="18"/>
        <v>2.0568909999999998</v>
      </c>
      <c r="AP154" s="10" t="s">
        <v>23</v>
      </c>
      <c r="AQ154" s="10"/>
      <c r="AR154" s="16"/>
      <c r="AS154" s="2" t="s">
        <v>486</v>
      </c>
    </row>
    <row r="155" spans="1:45" x14ac:dyDescent="0.25">
      <c r="A155" s="10" t="s">
        <v>921</v>
      </c>
      <c r="B155" s="10" t="s">
        <v>882</v>
      </c>
      <c r="D155" s="10" t="s">
        <v>922</v>
      </c>
      <c r="E155" s="10">
        <v>339632</v>
      </c>
      <c r="F155" s="10">
        <v>378001</v>
      </c>
      <c r="H155" s="10" t="s">
        <v>863</v>
      </c>
      <c r="I155" s="10" t="s">
        <v>864</v>
      </c>
      <c r="J155" s="10" t="s">
        <v>193</v>
      </c>
      <c r="K155" s="10" t="s">
        <v>467</v>
      </c>
      <c r="N155" s="10" t="s">
        <v>25</v>
      </c>
      <c r="O155" s="11">
        <v>0.87328300000000003</v>
      </c>
      <c r="P155" s="10" t="s">
        <v>30</v>
      </c>
      <c r="Q155" s="10" t="s">
        <v>31</v>
      </c>
      <c r="T155" s="12">
        <f t="shared" si="13"/>
        <v>0</v>
      </c>
      <c r="U155" s="10" t="s">
        <v>33</v>
      </c>
      <c r="W155" s="12">
        <f t="shared" si="14"/>
        <v>0</v>
      </c>
      <c r="AA155" s="12">
        <f t="shared" si="15"/>
        <v>0</v>
      </c>
      <c r="AF155" s="12">
        <f t="shared" si="16"/>
        <v>0</v>
      </c>
      <c r="AI155" s="12">
        <f t="shared" si="17"/>
        <v>0</v>
      </c>
      <c r="AJ155" s="10" t="s">
        <v>865</v>
      </c>
      <c r="AN155" s="10">
        <v>1</v>
      </c>
      <c r="AO155" s="13">
        <f t="shared" si="18"/>
        <v>0.87328300000000003</v>
      </c>
      <c r="AP155" s="14" t="s">
        <v>34</v>
      </c>
      <c r="AQ155" s="15">
        <v>0.4</v>
      </c>
      <c r="AR155" s="16">
        <f>(AO155*10000)*AQ155</f>
        <v>3493.1320000000001</v>
      </c>
      <c r="AS155" s="2" t="s">
        <v>35</v>
      </c>
    </row>
    <row r="156" spans="1:45" x14ac:dyDescent="0.25">
      <c r="A156" s="10" t="s">
        <v>928</v>
      </c>
      <c r="B156" s="10" t="s">
        <v>929</v>
      </c>
      <c r="D156" s="10" t="s">
        <v>930</v>
      </c>
      <c r="E156" s="10">
        <v>340376</v>
      </c>
      <c r="F156" s="10">
        <v>376577</v>
      </c>
      <c r="H156" s="10" t="s">
        <v>863</v>
      </c>
      <c r="I156" s="10" t="s">
        <v>864</v>
      </c>
      <c r="J156" s="10" t="s">
        <v>193</v>
      </c>
      <c r="K156" s="10" t="s">
        <v>467</v>
      </c>
      <c r="N156" s="10" t="s">
        <v>25</v>
      </c>
      <c r="O156" s="11">
        <v>0.12284299999999999</v>
      </c>
      <c r="P156" s="10" t="s">
        <v>30</v>
      </c>
      <c r="Q156" s="10" t="s">
        <v>40</v>
      </c>
      <c r="R156" s="10" t="s">
        <v>41</v>
      </c>
      <c r="T156" s="12">
        <f t="shared" si="13"/>
        <v>0</v>
      </c>
      <c r="U156" s="10" t="s">
        <v>32</v>
      </c>
      <c r="W156" s="12">
        <f t="shared" si="14"/>
        <v>0</v>
      </c>
      <c r="AA156" s="12">
        <f t="shared" si="15"/>
        <v>0</v>
      </c>
      <c r="AF156" s="12">
        <f t="shared" si="16"/>
        <v>0</v>
      </c>
      <c r="AI156" s="12">
        <f t="shared" si="17"/>
        <v>0</v>
      </c>
      <c r="AK156" s="10" t="s">
        <v>927</v>
      </c>
      <c r="AN156" s="14">
        <v>0.5</v>
      </c>
      <c r="AO156" s="15">
        <f t="shared" si="18"/>
        <v>6.1421499999999997E-2</v>
      </c>
      <c r="AP156" s="10" t="s">
        <v>23</v>
      </c>
      <c r="AQ156" s="10"/>
      <c r="AR156" s="17"/>
      <c r="AS156" s="2" t="s">
        <v>66</v>
      </c>
    </row>
    <row r="157" spans="1:45" x14ac:dyDescent="0.25">
      <c r="A157" s="10" t="s">
        <v>941</v>
      </c>
      <c r="B157" s="10" t="s">
        <v>942</v>
      </c>
      <c r="D157" s="10" t="s">
        <v>943</v>
      </c>
      <c r="E157" s="10">
        <v>337915</v>
      </c>
      <c r="F157" s="10">
        <v>378277</v>
      </c>
      <c r="H157" s="10" t="s">
        <v>888</v>
      </c>
      <c r="I157" s="10" t="s">
        <v>864</v>
      </c>
      <c r="J157" s="10" t="s">
        <v>193</v>
      </c>
      <c r="K157" s="10" t="s">
        <v>467</v>
      </c>
      <c r="N157" s="10" t="s">
        <v>25</v>
      </c>
      <c r="O157" s="11">
        <v>22.770206000000002</v>
      </c>
      <c r="P157" s="10" t="s">
        <v>80</v>
      </c>
      <c r="Q157" s="10" t="s">
        <v>31</v>
      </c>
      <c r="T157" s="12">
        <f t="shared" si="13"/>
        <v>0</v>
      </c>
      <c r="U157" s="10" t="s">
        <v>33</v>
      </c>
      <c r="W157" s="12">
        <f t="shared" si="14"/>
        <v>0</v>
      </c>
      <c r="AA157" s="12">
        <f t="shared" si="15"/>
        <v>0</v>
      </c>
      <c r="AF157" s="12">
        <f t="shared" si="16"/>
        <v>0</v>
      </c>
      <c r="AI157" s="12">
        <f t="shared" si="17"/>
        <v>0</v>
      </c>
      <c r="AJ157" s="10" t="s">
        <v>889</v>
      </c>
      <c r="AL157" s="10" t="s">
        <v>33</v>
      </c>
      <c r="AN157" s="10">
        <v>1</v>
      </c>
      <c r="AO157" s="13">
        <f t="shared" si="18"/>
        <v>22.770206000000002</v>
      </c>
      <c r="AP157" s="14" t="s">
        <v>34</v>
      </c>
      <c r="AQ157" s="15">
        <v>0.4</v>
      </c>
      <c r="AR157" s="16">
        <f>(AO157*10000)*AQ157</f>
        <v>91080.824000000022</v>
      </c>
      <c r="AS157" s="2" t="s">
        <v>35</v>
      </c>
    </row>
    <row r="158" spans="1:45" ht="45" x14ac:dyDescent="0.25">
      <c r="A158" s="10" t="s">
        <v>944</v>
      </c>
      <c r="B158" s="10" t="s">
        <v>945</v>
      </c>
      <c r="D158" s="10" t="s">
        <v>946</v>
      </c>
      <c r="E158" s="10">
        <v>340446</v>
      </c>
      <c r="F158" s="10">
        <v>374100</v>
      </c>
      <c r="H158" s="10" t="s">
        <v>471</v>
      </c>
      <c r="I158" s="10" t="s">
        <v>864</v>
      </c>
      <c r="J158" s="10" t="s">
        <v>193</v>
      </c>
      <c r="K158" s="10" t="s">
        <v>467</v>
      </c>
      <c r="N158" s="10" t="s">
        <v>43</v>
      </c>
      <c r="O158" s="11">
        <v>0.86569799999999997</v>
      </c>
      <c r="P158" s="10" t="s">
        <v>21</v>
      </c>
      <c r="Q158" s="10" t="s">
        <v>40</v>
      </c>
      <c r="R158" s="10" t="s">
        <v>41</v>
      </c>
      <c r="T158" s="12">
        <f t="shared" si="13"/>
        <v>0</v>
      </c>
      <c r="U158" s="10" t="s">
        <v>22</v>
      </c>
      <c r="W158" s="12">
        <f t="shared" si="14"/>
        <v>0</v>
      </c>
      <c r="AA158" s="12">
        <f t="shared" si="15"/>
        <v>0</v>
      </c>
      <c r="AF158" s="12">
        <f t="shared" si="16"/>
        <v>0</v>
      </c>
      <c r="AI158" s="12">
        <f t="shared" si="17"/>
        <v>0</v>
      </c>
      <c r="AJ158" s="10" t="s">
        <v>947</v>
      </c>
      <c r="AN158" s="14">
        <v>0.5</v>
      </c>
      <c r="AO158" s="15">
        <f t="shared" si="18"/>
        <v>0.43284899999999998</v>
      </c>
      <c r="AP158" s="10" t="s">
        <v>23</v>
      </c>
      <c r="AQ158" s="10"/>
      <c r="AR158" s="17"/>
      <c r="AS158" s="2" t="s">
        <v>948</v>
      </c>
    </row>
    <row r="159" spans="1:45" x14ac:dyDescent="0.25">
      <c r="A159" s="10" t="s">
        <v>949</v>
      </c>
      <c r="B159" s="10" t="s">
        <v>950</v>
      </c>
      <c r="D159" s="10" t="s">
        <v>951</v>
      </c>
      <c r="E159" s="10">
        <v>340877</v>
      </c>
      <c r="F159" s="10">
        <v>376525</v>
      </c>
      <c r="H159" s="10" t="s">
        <v>863</v>
      </c>
      <c r="I159" s="10" t="s">
        <v>864</v>
      </c>
      <c r="J159" s="10" t="s">
        <v>193</v>
      </c>
      <c r="K159" s="10" t="s">
        <v>467</v>
      </c>
      <c r="N159" s="10" t="s">
        <v>25</v>
      </c>
      <c r="O159" s="11">
        <v>0.108447</v>
      </c>
      <c r="P159" s="10" t="s">
        <v>30</v>
      </c>
      <c r="Q159" s="10" t="s">
        <v>31</v>
      </c>
      <c r="T159" s="12">
        <f t="shared" si="13"/>
        <v>0</v>
      </c>
      <c r="U159" s="10" t="s">
        <v>32</v>
      </c>
      <c r="W159" s="12">
        <f t="shared" si="14"/>
        <v>0</v>
      </c>
      <c r="AA159" s="12">
        <f t="shared" si="15"/>
        <v>0</v>
      </c>
      <c r="AF159" s="12">
        <f t="shared" si="16"/>
        <v>0</v>
      </c>
      <c r="AI159" s="12">
        <f t="shared" si="17"/>
        <v>0</v>
      </c>
      <c r="AJ159" s="10" t="s">
        <v>952</v>
      </c>
      <c r="AN159" s="10">
        <v>1</v>
      </c>
      <c r="AO159" s="13">
        <f t="shared" si="18"/>
        <v>0.108447</v>
      </c>
      <c r="AP159" s="10" t="s">
        <v>23</v>
      </c>
      <c r="AQ159" s="10"/>
      <c r="AR159" s="16"/>
      <c r="AS159" s="2" t="s">
        <v>66</v>
      </c>
    </row>
    <row r="160" spans="1:45" ht="30" x14ac:dyDescent="0.25">
      <c r="A160" s="10" t="s">
        <v>953</v>
      </c>
      <c r="B160" s="10" t="s">
        <v>954</v>
      </c>
      <c r="D160" s="10" t="s">
        <v>955</v>
      </c>
      <c r="E160" s="10">
        <v>342046</v>
      </c>
      <c r="F160" s="10">
        <v>376116</v>
      </c>
      <c r="H160" s="10" t="s">
        <v>422</v>
      </c>
      <c r="I160" s="10" t="s">
        <v>864</v>
      </c>
      <c r="J160" s="10" t="s">
        <v>193</v>
      </c>
      <c r="K160" s="10" t="s">
        <v>467</v>
      </c>
      <c r="N160" s="10" t="s">
        <v>25</v>
      </c>
      <c r="O160" s="11">
        <v>1.177081</v>
      </c>
      <c r="P160" s="10" t="s">
        <v>30</v>
      </c>
      <c r="Q160" s="10" t="s">
        <v>31</v>
      </c>
      <c r="T160" s="12">
        <f t="shared" si="13"/>
        <v>0</v>
      </c>
      <c r="U160" s="10" t="s">
        <v>33</v>
      </c>
      <c r="V160" s="10" t="s">
        <v>956</v>
      </c>
      <c r="W160" s="12">
        <f t="shared" si="14"/>
        <v>1.0024798633229148</v>
      </c>
      <c r="AA160" s="12">
        <f t="shared" si="15"/>
        <v>0</v>
      </c>
      <c r="AF160" s="12">
        <f t="shared" si="16"/>
        <v>0</v>
      </c>
      <c r="AI160" s="12">
        <f t="shared" si="17"/>
        <v>0</v>
      </c>
      <c r="AJ160" s="10" t="s">
        <v>484</v>
      </c>
      <c r="AN160" s="10">
        <v>1</v>
      </c>
      <c r="AO160" s="13">
        <f t="shared" si="18"/>
        <v>1.177081</v>
      </c>
      <c r="AP160" s="10" t="s">
        <v>23</v>
      </c>
      <c r="AQ160" s="10"/>
      <c r="AR160" s="16"/>
      <c r="AS160" s="2" t="s">
        <v>486</v>
      </c>
    </row>
    <row r="161" spans="1:45" x14ac:dyDescent="0.25">
      <c r="A161" s="10" t="s">
        <v>957</v>
      </c>
      <c r="B161" s="10" t="s">
        <v>958</v>
      </c>
      <c r="D161" s="10" t="s">
        <v>959</v>
      </c>
      <c r="E161" s="10">
        <v>338764</v>
      </c>
      <c r="F161" s="10">
        <v>377912</v>
      </c>
      <c r="H161" s="10" t="s">
        <v>888</v>
      </c>
      <c r="I161" s="10" t="s">
        <v>864</v>
      </c>
      <c r="J161" s="10" t="s">
        <v>193</v>
      </c>
      <c r="K161" s="10" t="s">
        <v>467</v>
      </c>
      <c r="N161" s="10" t="s">
        <v>25</v>
      </c>
      <c r="O161" s="11">
        <v>0.70018899999999995</v>
      </c>
      <c r="P161" s="10" t="s">
        <v>30</v>
      </c>
      <c r="Q161" s="10" t="s">
        <v>31</v>
      </c>
      <c r="T161" s="12">
        <f t="shared" si="13"/>
        <v>0</v>
      </c>
      <c r="U161" s="10" t="s">
        <v>33</v>
      </c>
      <c r="W161" s="12">
        <f t="shared" si="14"/>
        <v>0</v>
      </c>
      <c r="AA161" s="12">
        <f t="shared" si="15"/>
        <v>0</v>
      </c>
      <c r="AF161" s="12">
        <f t="shared" si="16"/>
        <v>0</v>
      </c>
      <c r="AI161" s="12">
        <f t="shared" si="17"/>
        <v>0</v>
      </c>
      <c r="AJ161" s="10" t="s">
        <v>960</v>
      </c>
      <c r="AN161" s="10">
        <v>1</v>
      </c>
      <c r="AO161" s="13">
        <f t="shared" si="18"/>
        <v>0.70018899999999995</v>
      </c>
      <c r="AP161" s="14" t="s">
        <v>34</v>
      </c>
      <c r="AQ161" s="15">
        <v>0.4</v>
      </c>
      <c r="AR161" s="16">
        <f>(AO161*10000)*AQ161</f>
        <v>2800.7559999999999</v>
      </c>
      <c r="AS161" s="2" t="s">
        <v>35</v>
      </c>
    </row>
    <row r="162" spans="1:45" x14ac:dyDescent="0.25">
      <c r="A162" s="10" t="s">
        <v>961</v>
      </c>
      <c r="B162" s="10" t="s">
        <v>962</v>
      </c>
      <c r="D162" s="10" t="s">
        <v>963</v>
      </c>
      <c r="E162" s="10">
        <v>341497</v>
      </c>
      <c r="F162" s="10">
        <v>376150</v>
      </c>
      <c r="H162" s="10" t="s">
        <v>422</v>
      </c>
      <c r="I162" s="10" t="s">
        <v>864</v>
      </c>
      <c r="J162" s="10" t="s">
        <v>193</v>
      </c>
      <c r="K162" s="10" t="s">
        <v>467</v>
      </c>
      <c r="N162" s="10" t="s">
        <v>25</v>
      </c>
      <c r="O162" s="11">
        <v>1.028181</v>
      </c>
      <c r="P162" s="10" t="s">
        <v>80</v>
      </c>
      <c r="Q162" s="10" t="s">
        <v>31</v>
      </c>
      <c r="T162" s="12">
        <f t="shared" si="13"/>
        <v>0</v>
      </c>
      <c r="U162" s="10" t="s">
        <v>33</v>
      </c>
      <c r="W162" s="12">
        <f t="shared" si="14"/>
        <v>0</v>
      </c>
      <c r="AA162" s="12">
        <f t="shared" si="15"/>
        <v>0</v>
      </c>
      <c r="AF162" s="12">
        <f t="shared" si="16"/>
        <v>0</v>
      </c>
      <c r="AI162" s="12">
        <f t="shared" si="17"/>
        <v>0</v>
      </c>
      <c r="AJ162" s="10" t="s">
        <v>900</v>
      </c>
      <c r="AL162" s="10" t="s">
        <v>33</v>
      </c>
      <c r="AN162" s="10">
        <v>1</v>
      </c>
      <c r="AO162" s="13">
        <f t="shared" si="18"/>
        <v>1.028181</v>
      </c>
      <c r="AP162" s="14" t="s">
        <v>34</v>
      </c>
      <c r="AQ162" s="15">
        <v>0.4</v>
      </c>
      <c r="AR162" s="16">
        <f>(AO162*10000)*AQ162</f>
        <v>4112.7240000000002</v>
      </c>
      <c r="AS162" s="2" t="s">
        <v>35</v>
      </c>
    </row>
    <row r="163" spans="1:45" x14ac:dyDescent="0.25">
      <c r="A163" s="10" t="s">
        <v>964</v>
      </c>
      <c r="B163" s="10" t="s">
        <v>965</v>
      </c>
      <c r="D163" s="10" t="s">
        <v>966</v>
      </c>
      <c r="E163" s="10">
        <v>341650</v>
      </c>
      <c r="F163" s="10">
        <v>375348</v>
      </c>
      <c r="H163" s="10" t="s">
        <v>422</v>
      </c>
      <c r="I163" s="10" t="s">
        <v>864</v>
      </c>
      <c r="J163" s="10" t="s">
        <v>193</v>
      </c>
      <c r="K163" s="10" t="s">
        <v>467</v>
      </c>
      <c r="N163" s="10" t="s">
        <v>25</v>
      </c>
      <c r="O163" s="11">
        <v>3.5260090000000002</v>
      </c>
      <c r="P163" s="10" t="s">
        <v>80</v>
      </c>
      <c r="Q163" s="10" t="s">
        <v>31</v>
      </c>
      <c r="T163" s="12">
        <f t="shared" si="13"/>
        <v>0</v>
      </c>
      <c r="U163" s="10" t="s">
        <v>33</v>
      </c>
      <c r="W163" s="12">
        <f t="shared" si="14"/>
        <v>0</v>
      </c>
      <c r="AA163" s="12">
        <f t="shared" si="15"/>
        <v>0</v>
      </c>
      <c r="AF163" s="12">
        <f t="shared" si="16"/>
        <v>0</v>
      </c>
      <c r="AI163" s="12">
        <f t="shared" si="17"/>
        <v>0</v>
      </c>
      <c r="AJ163" s="10" t="s">
        <v>900</v>
      </c>
      <c r="AL163" s="10" t="s">
        <v>33</v>
      </c>
      <c r="AN163" s="10">
        <v>1</v>
      </c>
      <c r="AO163" s="13">
        <f t="shared" si="18"/>
        <v>3.5260090000000002</v>
      </c>
      <c r="AP163" s="14" t="s">
        <v>34</v>
      </c>
      <c r="AQ163" s="15">
        <v>0.4</v>
      </c>
      <c r="AR163" s="16">
        <f>(AO163*10000)*AQ163</f>
        <v>14104.036000000002</v>
      </c>
      <c r="AS163" s="2" t="s">
        <v>35</v>
      </c>
    </row>
    <row r="164" spans="1:45" x14ac:dyDescent="0.25">
      <c r="A164" s="10" t="s">
        <v>967</v>
      </c>
      <c r="B164" s="10" t="s">
        <v>968</v>
      </c>
      <c r="D164" s="10" t="s">
        <v>969</v>
      </c>
      <c r="E164" s="10">
        <v>341412</v>
      </c>
      <c r="F164" s="10">
        <v>375703</v>
      </c>
      <c r="G164" s="10" t="s">
        <v>970</v>
      </c>
      <c r="H164" s="10" t="s">
        <v>422</v>
      </c>
      <c r="I164" s="10" t="s">
        <v>864</v>
      </c>
      <c r="J164" s="10" t="s">
        <v>193</v>
      </c>
      <c r="K164" s="10" t="s">
        <v>467</v>
      </c>
      <c r="N164" s="10" t="s">
        <v>25</v>
      </c>
      <c r="O164" s="11">
        <v>4.7755919999999996</v>
      </c>
      <c r="P164" s="10" t="s">
        <v>21</v>
      </c>
      <c r="Q164" s="10" t="s">
        <v>31</v>
      </c>
      <c r="T164" s="12">
        <f t="shared" si="13"/>
        <v>0</v>
      </c>
      <c r="U164" s="10" t="s">
        <v>33</v>
      </c>
      <c r="W164" s="12">
        <f t="shared" si="14"/>
        <v>0</v>
      </c>
      <c r="AA164" s="12">
        <f t="shared" si="15"/>
        <v>0</v>
      </c>
      <c r="AF164" s="12">
        <f t="shared" si="16"/>
        <v>0</v>
      </c>
      <c r="AI164" s="12">
        <f t="shared" si="17"/>
        <v>0</v>
      </c>
      <c r="AJ164" s="10" t="s">
        <v>900</v>
      </c>
      <c r="AL164" s="10" t="s">
        <v>33</v>
      </c>
      <c r="AN164" s="10">
        <v>1</v>
      </c>
      <c r="AO164" s="13">
        <f t="shared" si="18"/>
        <v>4.7755919999999996</v>
      </c>
      <c r="AP164" s="10" t="s">
        <v>23</v>
      </c>
      <c r="AQ164" s="10"/>
      <c r="AR164" s="16"/>
      <c r="AS164" s="2" t="s">
        <v>73</v>
      </c>
    </row>
    <row r="165" spans="1:45" x14ac:dyDescent="0.25">
      <c r="A165" s="10" t="s">
        <v>971</v>
      </c>
      <c r="B165" s="10" t="s">
        <v>972</v>
      </c>
      <c r="D165" s="10" t="s">
        <v>973</v>
      </c>
      <c r="E165" s="10">
        <v>338310</v>
      </c>
      <c r="F165" s="10">
        <v>379061</v>
      </c>
      <c r="H165" s="10" t="s">
        <v>888</v>
      </c>
      <c r="I165" s="10" t="s">
        <v>864</v>
      </c>
      <c r="J165" s="10" t="s">
        <v>193</v>
      </c>
      <c r="K165" s="10" t="s">
        <v>467</v>
      </c>
      <c r="N165" s="10" t="s">
        <v>25</v>
      </c>
      <c r="O165" s="11">
        <v>4.6421659999999996</v>
      </c>
      <c r="P165" s="10" t="s">
        <v>21</v>
      </c>
      <c r="Q165" s="10" t="s">
        <v>31</v>
      </c>
      <c r="T165" s="12">
        <f t="shared" si="13"/>
        <v>0</v>
      </c>
      <c r="U165" s="10" t="s">
        <v>33</v>
      </c>
      <c r="W165" s="12">
        <f t="shared" si="14"/>
        <v>0</v>
      </c>
      <c r="AA165" s="12">
        <f t="shared" si="15"/>
        <v>0</v>
      </c>
      <c r="AF165" s="12">
        <f t="shared" si="16"/>
        <v>0</v>
      </c>
      <c r="AI165" s="12">
        <f t="shared" si="17"/>
        <v>0</v>
      </c>
      <c r="AK165" s="10" t="s">
        <v>974</v>
      </c>
      <c r="AL165" s="10" t="s">
        <v>33</v>
      </c>
      <c r="AN165" s="10">
        <v>1</v>
      </c>
      <c r="AO165" s="13">
        <f t="shared" si="18"/>
        <v>4.6421659999999996</v>
      </c>
      <c r="AP165" s="10" t="s">
        <v>23</v>
      </c>
      <c r="AQ165" s="10"/>
      <c r="AR165" s="16"/>
      <c r="AS165" s="2" t="s">
        <v>73</v>
      </c>
    </row>
    <row r="166" spans="1:45" x14ac:dyDescent="0.25">
      <c r="A166" s="10" t="s">
        <v>975</v>
      </c>
      <c r="B166" s="10" t="s">
        <v>976</v>
      </c>
      <c r="D166" s="10" t="s">
        <v>977</v>
      </c>
      <c r="E166" s="10">
        <v>341677</v>
      </c>
      <c r="F166" s="10">
        <v>375995</v>
      </c>
      <c r="H166" s="10" t="s">
        <v>422</v>
      </c>
      <c r="I166" s="10" t="s">
        <v>864</v>
      </c>
      <c r="J166" s="10" t="s">
        <v>193</v>
      </c>
      <c r="K166" s="10" t="s">
        <v>467</v>
      </c>
      <c r="N166" s="10" t="s">
        <v>25</v>
      </c>
      <c r="O166" s="11">
        <v>0.15917799999999999</v>
      </c>
      <c r="P166" s="10" t="s">
        <v>30</v>
      </c>
      <c r="Q166" s="10" t="s">
        <v>31</v>
      </c>
      <c r="T166" s="12">
        <f t="shared" si="13"/>
        <v>0</v>
      </c>
      <c r="U166" s="10" t="s">
        <v>32</v>
      </c>
      <c r="V166" s="10" t="s">
        <v>521</v>
      </c>
      <c r="W166" s="12">
        <f t="shared" si="14"/>
        <v>1.0051640302051792</v>
      </c>
      <c r="AA166" s="12">
        <f t="shared" si="15"/>
        <v>0</v>
      </c>
      <c r="AF166" s="12">
        <f t="shared" si="16"/>
        <v>0</v>
      </c>
      <c r="AI166" s="12">
        <f t="shared" si="17"/>
        <v>0</v>
      </c>
      <c r="AJ166" s="10" t="s">
        <v>484</v>
      </c>
      <c r="AN166" s="10">
        <v>1</v>
      </c>
      <c r="AO166" s="13">
        <f t="shared" si="18"/>
        <v>0.15917799999999999</v>
      </c>
      <c r="AP166" s="10" t="s">
        <v>23</v>
      </c>
      <c r="AQ166" s="10"/>
      <c r="AR166" s="16"/>
      <c r="AS166" s="2" t="s">
        <v>66</v>
      </c>
    </row>
    <row r="167" spans="1:45" ht="30" x14ac:dyDescent="0.25">
      <c r="A167" s="10" t="s">
        <v>978</v>
      </c>
      <c r="B167" s="10" t="s">
        <v>979</v>
      </c>
      <c r="D167" s="10" t="s">
        <v>980</v>
      </c>
      <c r="E167" s="10">
        <v>342062</v>
      </c>
      <c r="F167" s="10">
        <v>376218</v>
      </c>
      <c r="H167" s="10" t="s">
        <v>422</v>
      </c>
      <c r="I167" s="10" t="s">
        <v>864</v>
      </c>
      <c r="J167" s="10" t="s">
        <v>193</v>
      </c>
      <c r="K167" s="10" t="s">
        <v>467</v>
      </c>
      <c r="N167" s="10" t="s">
        <v>43</v>
      </c>
      <c r="O167" s="11">
        <v>0.59628400000000004</v>
      </c>
      <c r="P167" s="10" t="s">
        <v>30</v>
      </c>
      <c r="Q167" s="10" t="s">
        <v>31</v>
      </c>
      <c r="T167" s="12">
        <f t="shared" si="13"/>
        <v>0</v>
      </c>
      <c r="U167" s="10" t="s">
        <v>33</v>
      </c>
      <c r="V167" s="10" t="s">
        <v>343</v>
      </c>
      <c r="W167" s="12">
        <f t="shared" si="14"/>
        <v>1.0062319297515947</v>
      </c>
      <c r="AA167" s="12">
        <f t="shared" si="15"/>
        <v>0</v>
      </c>
      <c r="AF167" s="12">
        <f t="shared" si="16"/>
        <v>0</v>
      </c>
      <c r="AI167" s="12">
        <f t="shared" si="17"/>
        <v>0</v>
      </c>
      <c r="AJ167" s="10" t="s">
        <v>484</v>
      </c>
      <c r="AN167" s="10">
        <v>1</v>
      </c>
      <c r="AO167" s="13">
        <f t="shared" si="18"/>
        <v>0.59628400000000004</v>
      </c>
      <c r="AP167" s="10" t="s">
        <v>23</v>
      </c>
      <c r="AQ167" s="10"/>
      <c r="AR167" s="16"/>
      <c r="AS167" s="2" t="s">
        <v>486</v>
      </c>
    </row>
    <row r="168" spans="1:45" x14ac:dyDescent="0.25">
      <c r="A168" s="10" t="s">
        <v>985</v>
      </c>
      <c r="B168" s="10" t="s">
        <v>45</v>
      </c>
      <c r="D168" s="10" t="s">
        <v>986</v>
      </c>
      <c r="E168" s="10">
        <v>339296</v>
      </c>
      <c r="F168" s="10">
        <v>374670</v>
      </c>
      <c r="G168" s="10" t="s">
        <v>987</v>
      </c>
      <c r="H168" s="10" t="s">
        <v>981</v>
      </c>
      <c r="I168" s="10" t="s">
        <v>864</v>
      </c>
      <c r="J168" s="10" t="s">
        <v>193</v>
      </c>
      <c r="K168" s="10" t="s">
        <v>467</v>
      </c>
      <c r="N168" s="10" t="s">
        <v>25</v>
      </c>
      <c r="O168" s="11">
        <v>1.0347E-2</v>
      </c>
      <c r="P168" s="10" t="s">
        <v>30</v>
      </c>
      <c r="Q168" s="10" t="s">
        <v>31</v>
      </c>
      <c r="T168" s="12">
        <f t="shared" si="13"/>
        <v>0</v>
      </c>
      <c r="U168" s="10" t="s">
        <v>32</v>
      </c>
      <c r="W168" s="12">
        <f t="shared" si="14"/>
        <v>0</v>
      </c>
      <c r="AA168" s="12">
        <f t="shared" si="15"/>
        <v>0</v>
      </c>
      <c r="AF168" s="12">
        <f t="shared" si="16"/>
        <v>0</v>
      </c>
      <c r="AI168" s="12">
        <f t="shared" si="17"/>
        <v>0</v>
      </c>
      <c r="AN168" s="10">
        <v>1</v>
      </c>
      <c r="AO168" s="13">
        <f t="shared" si="18"/>
        <v>1.0347E-2</v>
      </c>
      <c r="AP168" s="10" t="s">
        <v>23</v>
      </c>
      <c r="AQ168" s="10"/>
      <c r="AR168" s="16"/>
      <c r="AS168" s="2" t="s">
        <v>66</v>
      </c>
    </row>
    <row r="169" spans="1:45" x14ac:dyDescent="0.25">
      <c r="A169" s="10" t="s">
        <v>991</v>
      </c>
      <c r="B169" s="10" t="s">
        <v>882</v>
      </c>
      <c r="D169" s="10" t="s">
        <v>992</v>
      </c>
      <c r="E169" s="10">
        <v>339715</v>
      </c>
      <c r="F169" s="10">
        <v>378066</v>
      </c>
      <c r="H169" s="10" t="s">
        <v>863</v>
      </c>
      <c r="I169" s="10" t="s">
        <v>864</v>
      </c>
      <c r="J169" s="10" t="s">
        <v>193</v>
      </c>
      <c r="K169" s="10" t="s">
        <v>467</v>
      </c>
      <c r="N169" s="10" t="s">
        <v>25</v>
      </c>
      <c r="O169" s="11">
        <v>0.99989600000000001</v>
      </c>
      <c r="P169" s="10" t="s">
        <v>30</v>
      </c>
      <c r="Q169" s="10" t="s">
        <v>31</v>
      </c>
      <c r="T169" s="12">
        <f t="shared" si="13"/>
        <v>0</v>
      </c>
      <c r="U169" s="10" t="s">
        <v>33</v>
      </c>
      <c r="W169" s="12">
        <f t="shared" si="14"/>
        <v>0</v>
      </c>
      <c r="AA169" s="12">
        <f t="shared" si="15"/>
        <v>0</v>
      </c>
      <c r="AF169" s="12">
        <f t="shared" si="16"/>
        <v>0</v>
      </c>
      <c r="AI169" s="12">
        <f t="shared" si="17"/>
        <v>0</v>
      </c>
      <c r="AJ169" s="10" t="s">
        <v>993</v>
      </c>
      <c r="AN169" s="10">
        <v>1</v>
      </c>
      <c r="AO169" s="13">
        <f t="shared" si="18"/>
        <v>0.99989600000000001</v>
      </c>
      <c r="AP169" s="14" t="s">
        <v>34</v>
      </c>
      <c r="AQ169" s="15">
        <v>0.4</v>
      </c>
      <c r="AR169" s="16">
        <f>(AO169*10000)*AQ169</f>
        <v>3999.5840000000007</v>
      </c>
      <c r="AS169" s="2" t="s">
        <v>35</v>
      </c>
    </row>
    <row r="170" spans="1:45" x14ac:dyDescent="0.25">
      <c r="A170" s="10" t="s">
        <v>994</v>
      </c>
      <c r="B170" s="10" t="s">
        <v>45</v>
      </c>
      <c r="D170" s="10" t="s">
        <v>995</v>
      </c>
      <c r="E170" s="10">
        <v>338217</v>
      </c>
      <c r="F170" s="10">
        <v>378932</v>
      </c>
      <c r="H170" s="10" t="s">
        <v>888</v>
      </c>
      <c r="I170" s="10" t="s">
        <v>864</v>
      </c>
      <c r="J170" s="10" t="s">
        <v>193</v>
      </c>
      <c r="K170" s="10" t="s">
        <v>467</v>
      </c>
      <c r="N170" s="10" t="s">
        <v>25</v>
      </c>
      <c r="O170" s="11">
        <v>0.59186099999999997</v>
      </c>
      <c r="P170" s="10" t="s">
        <v>30</v>
      </c>
      <c r="Q170" s="10" t="s">
        <v>31</v>
      </c>
      <c r="T170" s="12">
        <f t="shared" si="13"/>
        <v>0</v>
      </c>
      <c r="U170" s="10" t="s">
        <v>33</v>
      </c>
      <c r="W170" s="12">
        <f t="shared" si="14"/>
        <v>0</v>
      </c>
      <c r="AA170" s="12">
        <f t="shared" si="15"/>
        <v>0</v>
      </c>
      <c r="AF170" s="12">
        <f t="shared" si="16"/>
        <v>0</v>
      </c>
      <c r="AI170" s="12">
        <f t="shared" si="17"/>
        <v>0</v>
      </c>
      <c r="AJ170" s="10" t="s">
        <v>889</v>
      </c>
      <c r="AN170" s="10">
        <v>1</v>
      </c>
      <c r="AO170" s="13">
        <f t="shared" si="18"/>
        <v>0.59186099999999997</v>
      </c>
      <c r="AP170" s="14" t="s">
        <v>34</v>
      </c>
      <c r="AQ170" s="15">
        <v>0.4</v>
      </c>
      <c r="AR170" s="16">
        <f>(AO170*10000)*AQ170</f>
        <v>2367.444</v>
      </c>
      <c r="AS170" s="2" t="s">
        <v>35</v>
      </c>
    </row>
    <row r="171" spans="1:45" x14ac:dyDescent="0.25">
      <c r="A171" s="10" t="s">
        <v>996</v>
      </c>
      <c r="B171" s="10" t="s">
        <v>45</v>
      </c>
      <c r="D171" s="10" t="s">
        <v>997</v>
      </c>
      <c r="E171" s="10">
        <v>339403</v>
      </c>
      <c r="F171" s="10">
        <v>378263</v>
      </c>
      <c r="H171" s="10" t="s">
        <v>888</v>
      </c>
      <c r="I171" s="10" t="s">
        <v>864</v>
      </c>
      <c r="J171" s="10" t="s">
        <v>193</v>
      </c>
      <c r="K171" s="10" t="s">
        <v>467</v>
      </c>
      <c r="N171" s="10" t="s">
        <v>25</v>
      </c>
      <c r="O171" s="11">
        <v>5.1583740000000002</v>
      </c>
      <c r="P171" s="10" t="s">
        <v>30</v>
      </c>
      <c r="Q171" s="10" t="s">
        <v>31</v>
      </c>
      <c r="T171" s="12">
        <f t="shared" si="13"/>
        <v>0</v>
      </c>
      <c r="U171" s="10" t="s">
        <v>33</v>
      </c>
      <c r="W171" s="12">
        <f t="shared" si="14"/>
        <v>0</v>
      </c>
      <c r="AA171" s="12">
        <f t="shared" si="15"/>
        <v>0</v>
      </c>
      <c r="AF171" s="12">
        <f t="shared" si="16"/>
        <v>0</v>
      </c>
      <c r="AI171" s="12">
        <f t="shared" si="17"/>
        <v>0</v>
      </c>
      <c r="AK171" s="10" t="s">
        <v>998</v>
      </c>
      <c r="AN171" s="10">
        <v>1</v>
      </c>
      <c r="AO171" s="13">
        <f t="shared" si="18"/>
        <v>5.1583740000000002</v>
      </c>
      <c r="AP171" s="14" t="s">
        <v>34</v>
      </c>
      <c r="AQ171" s="15">
        <v>0.4</v>
      </c>
      <c r="AR171" s="16">
        <f>(AO171*10000)*AQ171</f>
        <v>20633.496000000003</v>
      </c>
      <c r="AS171" s="2" t="s">
        <v>35</v>
      </c>
    </row>
    <row r="172" spans="1:45" x14ac:dyDescent="0.25">
      <c r="A172" s="10" t="s">
        <v>999</v>
      </c>
      <c r="B172" s="10" t="s">
        <v>1000</v>
      </c>
      <c r="D172" s="10" t="s">
        <v>1001</v>
      </c>
      <c r="E172" s="10">
        <v>340022</v>
      </c>
      <c r="F172" s="10">
        <v>375694</v>
      </c>
      <c r="G172" s="10" t="s">
        <v>1002</v>
      </c>
      <c r="H172" s="10" t="s">
        <v>894</v>
      </c>
      <c r="I172" s="10" t="s">
        <v>864</v>
      </c>
      <c r="J172" s="10" t="s">
        <v>193</v>
      </c>
      <c r="K172" s="10" t="s">
        <v>467</v>
      </c>
      <c r="N172" s="10" t="s">
        <v>25</v>
      </c>
      <c r="O172" s="11">
        <v>0.20946500000000001</v>
      </c>
      <c r="P172" s="10" t="s">
        <v>81</v>
      </c>
      <c r="Q172" s="10" t="s">
        <v>40</v>
      </c>
      <c r="R172" s="10" t="s">
        <v>41</v>
      </c>
      <c r="T172" s="12">
        <f t="shared" si="13"/>
        <v>0</v>
      </c>
      <c r="U172" s="10" t="s">
        <v>32</v>
      </c>
      <c r="W172" s="12">
        <f t="shared" si="14"/>
        <v>0</v>
      </c>
      <c r="AA172" s="12">
        <f t="shared" si="15"/>
        <v>0</v>
      </c>
      <c r="AF172" s="12">
        <f t="shared" si="16"/>
        <v>0</v>
      </c>
      <c r="AI172" s="12">
        <f t="shared" si="17"/>
        <v>0</v>
      </c>
      <c r="AN172" s="14">
        <v>0.5</v>
      </c>
      <c r="AO172" s="15">
        <f t="shared" si="18"/>
        <v>0.10473250000000001</v>
      </c>
      <c r="AP172" s="10" t="s">
        <v>23</v>
      </c>
      <c r="AQ172" s="10"/>
      <c r="AR172" s="17"/>
      <c r="AS172" s="2" t="s">
        <v>66</v>
      </c>
    </row>
    <row r="173" spans="1:45" x14ac:dyDescent="0.25">
      <c r="A173" s="10" t="s">
        <v>1003</v>
      </c>
      <c r="B173" s="10" t="s">
        <v>45</v>
      </c>
      <c r="D173" s="10" t="s">
        <v>1004</v>
      </c>
      <c r="E173" s="10">
        <v>339286</v>
      </c>
      <c r="F173" s="10">
        <v>377027</v>
      </c>
      <c r="G173" s="10" t="s">
        <v>1005</v>
      </c>
      <c r="H173" s="10" t="s">
        <v>863</v>
      </c>
      <c r="I173" s="10" t="s">
        <v>864</v>
      </c>
      <c r="J173" s="10" t="s">
        <v>193</v>
      </c>
      <c r="K173" s="10" t="s">
        <v>467</v>
      </c>
      <c r="N173" s="10" t="s">
        <v>25</v>
      </c>
      <c r="O173" s="11">
        <v>0.38955899999999999</v>
      </c>
      <c r="P173" s="10" t="s">
        <v>30</v>
      </c>
      <c r="Q173" s="10" t="s">
        <v>31</v>
      </c>
      <c r="T173" s="12">
        <f t="shared" si="13"/>
        <v>0</v>
      </c>
      <c r="U173" s="10" t="s">
        <v>33</v>
      </c>
      <c r="W173" s="12">
        <f t="shared" si="14"/>
        <v>0</v>
      </c>
      <c r="AA173" s="12">
        <f t="shared" si="15"/>
        <v>0</v>
      </c>
      <c r="AF173" s="12">
        <f t="shared" si="16"/>
        <v>0</v>
      </c>
      <c r="AI173" s="12">
        <f t="shared" si="17"/>
        <v>0</v>
      </c>
      <c r="AJ173" s="10" t="s">
        <v>931</v>
      </c>
      <c r="AN173" s="10">
        <v>1</v>
      </c>
      <c r="AO173" s="13">
        <f t="shared" si="18"/>
        <v>0.38955899999999999</v>
      </c>
      <c r="AP173" s="14" t="s">
        <v>34</v>
      </c>
      <c r="AQ173" s="15">
        <v>0.4</v>
      </c>
      <c r="AR173" s="16">
        <f>(AO173*10000)*AQ173</f>
        <v>1558.2359999999999</v>
      </c>
      <c r="AS173" s="2" t="s">
        <v>35</v>
      </c>
    </row>
    <row r="174" spans="1:45" x14ac:dyDescent="0.25">
      <c r="A174" s="10" t="s">
        <v>1006</v>
      </c>
      <c r="B174" s="10" t="s">
        <v>45</v>
      </c>
      <c r="D174" s="10" t="s">
        <v>1007</v>
      </c>
      <c r="E174" s="10">
        <v>337923</v>
      </c>
      <c r="F174" s="10">
        <v>379014</v>
      </c>
      <c r="H174" s="10" t="s">
        <v>888</v>
      </c>
      <c r="I174" s="10" t="s">
        <v>864</v>
      </c>
      <c r="J174" s="10" t="s">
        <v>193</v>
      </c>
      <c r="K174" s="10" t="s">
        <v>467</v>
      </c>
      <c r="N174" s="10" t="s">
        <v>25</v>
      </c>
      <c r="O174" s="11">
        <v>3.1301380000000001</v>
      </c>
      <c r="P174" s="10" t="s">
        <v>30</v>
      </c>
      <c r="Q174" s="10" t="s">
        <v>31</v>
      </c>
      <c r="T174" s="12">
        <f t="shared" si="13"/>
        <v>0</v>
      </c>
      <c r="U174" s="10" t="s">
        <v>33</v>
      </c>
      <c r="W174" s="12">
        <f t="shared" si="14"/>
        <v>0</v>
      </c>
      <c r="AA174" s="12">
        <f t="shared" si="15"/>
        <v>0</v>
      </c>
      <c r="AF174" s="12">
        <f t="shared" si="16"/>
        <v>0</v>
      </c>
      <c r="AI174" s="12">
        <f t="shared" si="17"/>
        <v>0</v>
      </c>
      <c r="AJ174" s="10" t="s">
        <v>889</v>
      </c>
      <c r="AN174" s="10">
        <v>1</v>
      </c>
      <c r="AO174" s="13">
        <f t="shared" si="18"/>
        <v>3.1301380000000001</v>
      </c>
      <c r="AP174" s="14" t="s">
        <v>34</v>
      </c>
      <c r="AQ174" s="15">
        <v>0.4</v>
      </c>
      <c r="AR174" s="16">
        <f>(AO174*10000)*AQ174</f>
        <v>12520.552000000001</v>
      </c>
      <c r="AS174" s="2" t="s">
        <v>35</v>
      </c>
    </row>
    <row r="175" spans="1:45" x14ac:dyDescent="0.25">
      <c r="A175" s="10" t="s">
        <v>1008</v>
      </c>
      <c r="B175" s="10" t="s">
        <v>45</v>
      </c>
      <c r="D175" s="10" t="s">
        <v>1009</v>
      </c>
      <c r="E175" s="10">
        <v>338767</v>
      </c>
      <c r="F175" s="10">
        <v>378107</v>
      </c>
      <c r="H175" s="10" t="s">
        <v>888</v>
      </c>
      <c r="I175" s="10" t="s">
        <v>864</v>
      </c>
      <c r="J175" s="10" t="s">
        <v>193</v>
      </c>
      <c r="K175" s="10" t="s">
        <v>467</v>
      </c>
      <c r="N175" s="10" t="s">
        <v>20</v>
      </c>
      <c r="O175" s="11">
        <v>0.44478000000000001</v>
      </c>
      <c r="P175" s="10" t="s">
        <v>30</v>
      </c>
      <c r="Q175" s="10" t="s">
        <v>31</v>
      </c>
      <c r="T175" s="12">
        <f t="shared" si="13"/>
        <v>0</v>
      </c>
      <c r="U175" s="10" t="s">
        <v>33</v>
      </c>
      <c r="W175" s="12">
        <f t="shared" si="14"/>
        <v>0</v>
      </c>
      <c r="AA175" s="12">
        <f t="shared" si="15"/>
        <v>0</v>
      </c>
      <c r="AF175" s="12">
        <f t="shared" si="16"/>
        <v>0</v>
      </c>
      <c r="AI175" s="12">
        <f t="shared" si="17"/>
        <v>0</v>
      </c>
      <c r="AJ175" s="10" t="s">
        <v>1010</v>
      </c>
      <c r="AN175" s="10">
        <v>1</v>
      </c>
      <c r="AO175" s="13">
        <f t="shared" si="18"/>
        <v>0.44478000000000001</v>
      </c>
      <c r="AP175" s="14" t="s">
        <v>34</v>
      </c>
      <c r="AQ175" s="15">
        <v>0.4</v>
      </c>
      <c r="AR175" s="16">
        <f>(AO175*10000)*AQ175</f>
        <v>1779.1200000000001</v>
      </c>
      <c r="AS175" s="2" t="s">
        <v>35</v>
      </c>
    </row>
    <row r="176" spans="1:45" x14ac:dyDescent="0.25">
      <c r="A176" s="10" t="s">
        <v>1011</v>
      </c>
      <c r="B176" s="10" t="s">
        <v>45</v>
      </c>
      <c r="D176" s="10" t="s">
        <v>1012</v>
      </c>
      <c r="E176" s="10">
        <v>338870</v>
      </c>
      <c r="F176" s="10">
        <v>378074</v>
      </c>
      <c r="H176" s="10" t="s">
        <v>888</v>
      </c>
      <c r="I176" s="10" t="s">
        <v>864</v>
      </c>
      <c r="J176" s="10" t="s">
        <v>193</v>
      </c>
      <c r="K176" s="10" t="s">
        <v>467</v>
      </c>
      <c r="N176" s="10" t="s">
        <v>25</v>
      </c>
      <c r="O176" s="11">
        <v>0.32441300000000001</v>
      </c>
      <c r="P176" s="10" t="s">
        <v>30</v>
      </c>
      <c r="Q176" s="10" t="s">
        <v>31</v>
      </c>
      <c r="T176" s="12">
        <f t="shared" si="13"/>
        <v>0</v>
      </c>
      <c r="U176" s="10" t="s">
        <v>33</v>
      </c>
      <c r="W176" s="12">
        <f t="shared" si="14"/>
        <v>0</v>
      </c>
      <c r="AA176" s="12">
        <f t="shared" si="15"/>
        <v>0</v>
      </c>
      <c r="AF176" s="12">
        <f t="shared" si="16"/>
        <v>0</v>
      </c>
      <c r="AI176" s="12">
        <f t="shared" si="17"/>
        <v>0</v>
      </c>
      <c r="AJ176" s="10" t="s">
        <v>1010</v>
      </c>
      <c r="AN176" s="10">
        <v>1</v>
      </c>
      <c r="AO176" s="13">
        <f t="shared" si="18"/>
        <v>0.32441300000000001</v>
      </c>
      <c r="AP176" s="14" t="s">
        <v>34</v>
      </c>
      <c r="AQ176" s="15">
        <v>0.4</v>
      </c>
      <c r="AR176" s="16">
        <f>(AO176*10000)*AQ176</f>
        <v>1297.652</v>
      </c>
      <c r="AS176" s="2" t="s">
        <v>35</v>
      </c>
    </row>
    <row r="177" spans="1:45" x14ac:dyDescent="0.25">
      <c r="A177" s="10" t="s">
        <v>1013</v>
      </c>
      <c r="B177" s="10" t="s">
        <v>45</v>
      </c>
      <c r="D177" s="10" t="s">
        <v>1014</v>
      </c>
      <c r="E177" s="10">
        <v>338764</v>
      </c>
      <c r="F177" s="10">
        <v>378017</v>
      </c>
      <c r="H177" s="10" t="s">
        <v>888</v>
      </c>
      <c r="I177" s="10" t="s">
        <v>864</v>
      </c>
      <c r="J177" s="10" t="s">
        <v>193</v>
      </c>
      <c r="K177" s="10" t="s">
        <v>467</v>
      </c>
      <c r="N177" s="10" t="s">
        <v>25</v>
      </c>
      <c r="O177" s="11">
        <v>0.18135599999999999</v>
      </c>
      <c r="P177" s="10" t="s">
        <v>30</v>
      </c>
      <c r="Q177" s="10" t="s">
        <v>31</v>
      </c>
      <c r="T177" s="12">
        <f t="shared" si="13"/>
        <v>0</v>
      </c>
      <c r="U177" s="10" t="s">
        <v>32</v>
      </c>
      <c r="W177" s="12">
        <f t="shared" si="14"/>
        <v>0</v>
      </c>
      <c r="AA177" s="12">
        <f t="shared" si="15"/>
        <v>0</v>
      </c>
      <c r="AF177" s="12">
        <f t="shared" si="16"/>
        <v>0</v>
      </c>
      <c r="AI177" s="12">
        <f t="shared" si="17"/>
        <v>0</v>
      </c>
      <c r="AJ177" s="10" t="s">
        <v>960</v>
      </c>
      <c r="AN177" s="10">
        <v>1</v>
      </c>
      <c r="AO177" s="13">
        <f t="shared" si="18"/>
        <v>0.18135599999999999</v>
      </c>
      <c r="AP177" s="10" t="s">
        <v>23</v>
      </c>
      <c r="AQ177" s="10"/>
      <c r="AR177" s="16"/>
      <c r="AS177" s="2" t="s">
        <v>66</v>
      </c>
    </row>
    <row r="178" spans="1:45" x14ac:dyDescent="0.25">
      <c r="A178" s="10" t="s">
        <v>1015</v>
      </c>
      <c r="B178" s="10" t="s">
        <v>45</v>
      </c>
      <c r="D178" s="10" t="s">
        <v>1016</v>
      </c>
      <c r="E178" s="10">
        <v>341097</v>
      </c>
      <c r="F178" s="10">
        <v>375714</v>
      </c>
      <c r="H178" s="10" t="s">
        <v>480</v>
      </c>
      <c r="I178" s="10" t="s">
        <v>864</v>
      </c>
      <c r="J178" s="10" t="s">
        <v>193</v>
      </c>
      <c r="K178" s="10" t="s">
        <v>467</v>
      </c>
      <c r="N178" s="10" t="s">
        <v>25</v>
      </c>
      <c r="O178" s="11">
        <v>4.9208000000000002E-2</v>
      </c>
      <c r="P178" s="10" t="s">
        <v>30</v>
      </c>
      <c r="Q178" s="10" t="s">
        <v>31</v>
      </c>
      <c r="T178" s="12">
        <f t="shared" si="13"/>
        <v>0</v>
      </c>
      <c r="U178" s="10" t="s">
        <v>32</v>
      </c>
      <c r="W178" s="12">
        <f t="shared" si="14"/>
        <v>0</v>
      </c>
      <c r="AA178" s="12">
        <f t="shared" si="15"/>
        <v>0</v>
      </c>
      <c r="AF178" s="12">
        <f t="shared" si="16"/>
        <v>0</v>
      </c>
      <c r="AI178" s="12">
        <f t="shared" si="17"/>
        <v>0</v>
      </c>
      <c r="AJ178" s="10" t="s">
        <v>1017</v>
      </c>
      <c r="AN178" s="10">
        <v>1</v>
      </c>
      <c r="AO178" s="13">
        <f t="shared" si="18"/>
        <v>4.9208000000000002E-2</v>
      </c>
      <c r="AP178" s="10" t="s">
        <v>23</v>
      </c>
      <c r="AQ178" s="10"/>
      <c r="AR178" s="16"/>
      <c r="AS178" s="2" t="s">
        <v>66</v>
      </c>
    </row>
    <row r="179" spans="1:45" x14ac:dyDescent="0.25">
      <c r="A179" s="10" t="s">
        <v>1018</v>
      </c>
      <c r="B179" s="10" t="s">
        <v>45</v>
      </c>
      <c r="D179" s="10" t="s">
        <v>1019</v>
      </c>
      <c r="E179" s="10">
        <v>339056</v>
      </c>
      <c r="F179" s="10">
        <v>378384</v>
      </c>
      <c r="H179" s="10" t="s">
        <v>888</v>
      </c>
      <c r="I179" s="10" t="s">
        <v>864</v>
      </c>
      <c r="J179" s="10" t="s">
        <v>193</v>
      </c>
      <c r="K179" s="10" t="s">
        <v>467</v>
      </c>
      <c r="N179" s="10" t="s">
        <v>25</v>
      </c>
      <c r="O179" s="11">
        <v>0.131573</v>
      </c>
      <c r="P179" s="10" t="s">
        <v>30</v>
      </c>
      <c r="Q179" s="10" t="s">
        <v>31</v>
      </c>
      <c r="T179" s="12">
        <f t="shared" si="13"/>
        <v>0</v>
      </c>
      <c r="U179" s="10" t="s">
        <v>32</v>
      </c>
      <c r="W179" s="12">
        <f t="shared" si="14"/>
        <v>0</v>
      </c>
      <c r="AA179" s="12">
        <f t="shared" si="15"/>
        <v>0</v>
      </c>
      <c r="AF179" s="12">
        <f t="shared" si="16"/>
        <v>0</v>
      </c>
      <c r="AI179" s="12">
        <f t="shared" si="17"/>
        <v>0</v>
      </c>
      <c r="AK179" s="10" t="s">
        <v>1020</v>
      </c>
      <c r="AN179" s="10">
        <v>1</v>
      </c>
      <c r="AO179" s="13">
        <f t="shared" si="18"/>
        <v>0.131573</v>
      </c>
      <c r="AP179" s="10" t="s">
        <v>23</v>
      </c>
      <c r="AQ179" s="10"/>
      <c r="AR179" s="16"/>
      <c r="AS179" s="2" t="s">
        <v>66</v>
      </c>
    </row>
    <row r="180" spans="1:45" x14ac:dyDescent="0.25">
      <c r="A180" s="10" t="s">
        <v>1021</v>
      </c>
      <c r="B180" s="10" t="s">
        <v>45</v>
      </c>
      <c r="D180" s="10" t="s">
        <v>1022</v>
      </c>
      <c r="E180" s="10">
        <v>340448</v>
      </c>
      <c r="F180" s="10">
        <v>376543</v>
      </c>
      <c r="H180" s="10" t="s">
        <v>863</v>
      </c>
      <c r="I180" s="10" t="s">
        <v>864</v>
      </c>
      <c r="J180" s="10" t="s">
        <v>193</v>
      </c>
      <c r="K180" s="10" t="s">
        <v>467</v>
      </c>
      <c r="N180" s="10" t="s">
        <v>25</v>
      </c>
      <c r="O180" s="11">
        <v>0.132573</v>
      </c>
      <c r="P180" s="10" t="s">
        <v>30</v>
      </c>
      <c r="Q180" s="10" t="s">
        <v>31</v>
      </c>
      <c r="T180" s="12">
        <f t="shared" si="13"/>
        <v>0</v>
      </c>
      <c r="U180" s="10" t="s">
        <v>32</v>
      </c>
      <c r="W180" s="12">
        <f t="shared" si="14"/>
        <v>0</v>
      </c>
      <c r="AA180" s="12">
        <f t="shared" si="15"/>
        <v>0</v>
      </c>
      <c r="AF180" s="12">
        <f t="shared" si="16"/>
        <v>0</v>
      </c>
      <c r="AI180" s="12">
        <f t="shared" si="17"/>
        <v>0</v>
      </c>
      <c r="AK180" s="10" t="s">
        <v>927</v>
      </c>
      <c r="AN180" s="10">
        <v>1</v>
      </c>
      <c r="AO180" s="13">
        <f t="shared" si="18"/>
        <v>0.132573</v>
      </c>
      <c r="AP180" s="10" t="s">
        <v>23</v>
      </c>
      <c r="AQ180" s="10"/>
      <c r="AR180" s="16"/>
      <c r="AS180" s="2" t="s">
        <v>66</v>
      </c>
    </row>
    <row r="181" spans="1:45" x14ac:dyDescent="0.25">
      <c r="A181" s="10" t="s">
        <v>1023</v>
      </c>
      <c r="B181" s="10" t="s">
        <v>1024</v>
      </c>
      <c r="D181" s="10" t="s">
        <v>1025</v>
      </c>
      <c r="E181" s="10">
        <v>340869</v>
      </c>
      <c r="F181" s="10">
        <v>377087</v>
      </c>
      <c r="H181" s="10" t="s">
        <v>422</v>
      </c>
      <c r="I181" s="10" t="s">
        <v>864</v>
      </c>
      <c r="J181" s="10" t="s">
        <v>193</v>
      </c>
      <c r="K181" s="10" t="s">
        <v>467</v>
      </c>
      <c r="N181" s="10" t="s">
        <v>25</v>
      </c>
      <c r="O181" s="11">
        <v>1.666315</v>
      </c>
      <c r="P181" s="10" t="s">
        <v>30</v>
      </c>
      <c r="Q181" s="10" t="s">
        <v>31</v>
      </c>
      <c r="T181" s="12">
        <f t="shared" si="13"/>
        <v>0</v>
      </c>
      <c r="U181" s="10" t="s">
        <v>33</v>
      </c>
      <c r="V181" s="10" t="s">
        <v>520</v>
      </c>
      <c r="W181" s="12">
        <f t="shared" si="14"/>
        <v>6.0012662671823759E-3</v>
      </c>
      <c r="AA181" s="12">
        <f t="shared" si="15"/>
        <v>0</v>
      </c>
      <c r="AF181" s="12">
        <f t="shared" si="16"/>
        <v>0</v>
      </c>
      <c r="AI181" s="12">
        <f t="shared" si="17"/>
        <v>0</v>
      </c>
      <c r="AJ181" s="10" t="s">
        <v>484</v>
      </c>
      <c r="AN181" s="10">
        <v>1</v>
      </c>
      <c r="AO181" s="13">
        <f t="shared" si="18"/>
        <v>1.666315</v>
      </c>
      <c r="AP181" s="14" t="s">
        <v>34</v>
      </c>
      <c r="AQ181" s="15">
        <v>0.4</v>
      </c>
      <c r="AR181" s="16">
        <f>(AO181*10000)*AQ181</f>
        <v>6665.2600000000011</v>
      </c>
      <c r="AS181" s="2" t="s">
        <v>35</v>
      </c>
    </row>
    <row r="182" spans="1:45" x14ac:dyDescent="0.25">
      <c r="A182" s="10" t="s">
        <v>1026</v>
      </c>
      <c r="B182" s="10" t="s">
        <v>45</v>
      </c>
      <c r="D182" s="10" t="s">
        <v>1027</v>
      </c>
      <c r="E182" s="10">
        <v>339256</v>
      </c>
      <c r="F182" s="10">
        <v>376807</v>
      </c>
      <c r="H182" s="10" t="s">
        <v>894</v>
      </c>
      <c r="I182" s="10" t="s">
        <v>864</v>
      </c>
      <c r="J182" s="10" t="s">
        <v>193</v>
      </c>
      <c r="K182" s="10" t="s">
        <v>467</v>
      </c>
      <c r="N182" s="10" t="s">
        <v>25</v>
      </c>
      <c r="O182" s="11">
        <v>0.48367399999999999</v>
      </c>
      <c r="P182" s="10" t="s">
        <v>30</v>
      </c>
      <c r="Q182" s="10" t="s">
        <v>31</v>
      </c>
      <c r="T182" s="12">
        <f t="shared" si="13"/>
        <v>0</v>
      </c>
      <c r="U182" s="10" t="s">
        <v>33</v>
      </c>
      <c r="W182" s="12">
        <f t="shared" si="14"/>
        <v>0</v>
      </c>
      <c r="AA182" s="12">
        <f t="shared" si="15"/>
        <v>0</v>
      </c>
      <c r="AF182" s="12">
        <f t="shared" si="16"/>
        <v>0</v>
      </c>
      <c r="AI182" s="12">
        <f t="shared" si="17"/>
        <v>0</v>
      </c>
      <c r="AJ182" s="10" t="s">
        <v>931</v>
      </c>
      <c r="AN182" s="10">
        <v>1</v>
      </c>
      <c r="AO182" s="13">
        <f t="shared" si="18"/>
        <v>0.48367399999999999</v>
      </c>
      <c r="AP182" s="14" t="s">
        <v>145</v>
      </c>
      <c r="AQ182" s="15">
        <v>0.5</v>
      </c>
      <c r="AR182" s="16">
        <f>(AO182*10000)*AQ182</f>
        <v>2418.37</v>
      </c>
      <c r="AS182" s="2" t="s">
        <v>35</v>
      </c>
    </row>
    <row r="183" spans="1:45" x14ac:dyDescent="0.25">
      <c r="A183" s="10" t="s">
        <v>1028</v>
      </c>
      <c r="B183" s="10" t="s">
        <v>45</v>
      </c>
      <c r="D183" s="10" t="s">
        <v>1029</v>
      </c>
      <c r="E183" s="10">
        <v>339178</v>
      </c>
      <c r="F183" s="10">
        <v>377560</v>
      </c>
      <c r="H183" s="10" t="s">
        <v>863</v>
      </c>
      <c r="I183" s="10" t="s">
        <v>864</v>
      </c>
      <c r="J183" s="10" t="s">
        <v>193</v>
      </c>
      <c r="K183" s="10" t="s">
        <v>467</v>
      </c>
      <c r="N183" s="10" t="s">
        <v>25</v>
      </c>
      <c r="O183" s="11">
        <v>2.082103</v>
      </c>
      <c r="P183" s="10" t="s">
        <v>30</v>
      </c>
      <c r="Q183" s="10" t="s">
        <v>31</v>
      </c>
      <c r="T183" s="12">
        <f t="shared" si="13"/>
        <v>0</v>
      </c>
      <c r="U183" s="10" t="s">
        <v>33</v>
      </c>
      <c r="W183" s="12">
        <f t="shared" si="14"/>
        <v>0</v>
      </c>
      <c r="AA183" s="12">
        <f t="shared" si="15"/>
        <v>0</v>
      </c>
      <c r="AF183" s="12">
        <f t="shared" si="16"/>
        <v>0</v>
      </c>
      <c r="AI183" s="12">
        <f t="shared" si="17"/>
        <v>0</v>
      </c>
      <c r="AJ183" s="10" t="s">
        <v>960</v>
      </c>
      <c r="AN183" s="10">
        <v>1</v>
      </c>
      <c r="AO183" s="13">
        <f t="shared" si="18"/>
        <v>2.082103</v>
      </c>
      <c r="AP183" s="14" t="s">
        <v>34</v>
      </c>
      <c r="AQ183" s="15">
        <v>0.4</v>
      </c>
      <c r="AR183" s="16">
        <f>(AO183*10000)*AQ183</f>
        <v>8328.4120000000003</v>
      </c>
      <c r="AS183" s="2" t="s">
        <v>35</v>
      </c>
    </row>
    <row r="184" spans="1:45" x14ac:dyDescent="0.25">
      <c r="A184" s="10" t="s">
        <v>1030</v>
      </c>
      <c r="B184" s="10" t="s">
        <v>45</v>
      </c>
      <c r="D184" s="10" t="s">
        <v>1031</v>
      </c>
      <c r="E184" s="10">
        <v>339769</v>
      </c>
      <c r="F184" s="10">
        <v>377483</v>
      </c>
      <c r="H184" s="10" t="s">
        <v>863</v>
      </c>
      <c r="I184" s="10" t="s">
        <v>864</v>
      </c>
      <c r="J184" s="10" t="s">
        <v>193</v>
      </c>
      <c r="K184" s="10" t="s">
        <v>467</v>
      </c>
      <c r="N184" s="10" t="s">
        <v>25</v>
      </c>
      <c r="O184" s="11">
        <v>0.119127</v>
      </c>
      <c r="P184" s="10" t="s">
        <v>30</v>
      </c>
      <c r="Q184" s="10" t="s">
        <v>31</v>
      </c>
      <c r="T184" s="12">
        <f t="shared" si="13"/>
        <v>0</v>
      </c>
      <c r="U184" s="10" t="s">
        <v>32</v>
      </c>
      <c r="W184" s="12">
        <f t="shared" si="14"/>
        <v>0</v>
      </c>
      <c r="AA184" s="12">
        <f t="shared" si="15"/>
        <v>0</v>
      </c>
      <c r="AF184" s="12">
        <f t="shared" si="16"/>
        <v>0</v>
      </c>
      <c r="AI184" s="12">
        <f t="shared" si="17"/>
        <v>0</v>
      </c>
      <c r="AJ184" s="10" t="s">
        <v>1032</v>
      </c>
      <c r="AN184" s="10">
        <v>1</v>
      </c>
      <c r="AO184" s="13">
        <f t="shared" si="18"/>
        <v>0.119127</v>
      </c>
      <c r="AP184" s="10" t="s">
        <v>23</v>
      </c>
      <c r="AQ184" s="10"/>
      <c r="AR184" s="16"/>
      <c r="AS184" s="2" t="s">
        <v>66</v>
      </c>
    </row>
    <row r="185" spans="1:45" x14ac:dyDescent="0.25">
      <c r="A185" s="10" t="s">
        <v>1033</v>
      </c>
      <c r="B185" s="10" t="s">
        <v>1034</v>
      </c>
      <c r="D185" s="10" t="s">
        <v>1035</v>
      </c>
      <c r="E185" s="10">
        <v>341186</v>
      </c>
      <c r="F185" s="10">
        <v>376234</v>
      </c>
      <c r="H185" s="10" t="s">
        <v>422</v>
      </c>
      <c r="I185" s="10" t="s">
        <v>864</v>
      </c>
      <c r="J185" s="10" t="s">
        <v>193</v>
      </c>
      <c r="K185" s="10" t="s">
        <v>467</v>
      </c>
      <c r="N185" s="10" t="s">
        <v>20</v>
      </c>
      <c r="O185" s="11">
        <v>1.624582</v>
      </c>
      <c r="P185" s="10" t="s">
        <v>21</v>
      </c>
      <c r="Q185" s="10" t="s">
        <v>31</v>
      </c>
      <c r="T185" s="12">
        <f t="shared" si="13"/>
        <v>0</v>
      </c>
      <c r="U185" s="10" t="s">
        <v>33</v>
      </c>
      <c r="W185" s="12">
        <f t="shared" si="14"/>
        <v>0</v>
      </c>
      <c r="AA185" s="12">
        <f t="shared" si="15"/>
        <v>0</v>
      </c>
      <c r="AF185" s="12">
        <f t="shared" si="16"/>
        <v>0</v>
      </c>
      <c r="AI185" s="12">
        <f t="shared" si="17"/>
        <v>0</v>
      </c>
      <c r="AJ185" s="10" t="s">
        <v>900</v>
      </c>
      <c r="AN185" s="10">
        <v>1</v>
      </c>
      <c r="AO185" s="13">
        <f t="shared" si="18"/>
        <v>1.624582</v>
      </c>
      <c r="AP185" s="10" t="s">
        <v>23</v>
      </c>
      <c r="AQ185" s="10"/>
      <c r="AR185" s="16"/>
      <c r="AS185" s="2" t="s">
        <v>73</v>
      </c>
    </row>
    <row r="186" spans="1:45" x14ac:dyDescent="0.25">
      <c r="A186" s="10" t="s">
        <v>1052</v>
      </c>
      <c r="B186" s="10" t="s">
        <v>45</v>
      </c>
      <c r="D186" s="10" t="s">
        <v>1053</v>
      </c>
      <c r="E186" s="10">
        <v>339321</v>
      </c>
      <c r="F186" s="10">
        <v>377216</v>
      </c>
      <c r="H186" s="10" t="s">
        <v>863</v>
      </c>
      <c r="I186" s="10" t="s">
        <v>864</v>
      </c>
      <c r="J186" s="10" t="s">
        <v>193</v>
      </c>
      <c r="K186" s="10" t="s">
        <v>467</v>
      </c>
      <c r="N186" s="10" t="s">
        <v>25</v>
      </c>
      <c r="O186" s="11">
        <v>1.6173930000000001</v>
      </c>
      <c r="P186" s="10" t="s">
        <v>30</v>
      </c>
      <c r="Q186" s="10" t="s">
        <v>40</v>
      </c>
      <c r="R186" s="10" t="s">
        <v>41</v>
      </c>
      <c r="T186" s="12">
        <f t="shared" si="13"/>
        <v>0</v>
      </c>
      <c r="U186" s="10" t="s">
        <v>33</v>
      </c>
      <c r="W186" s="12">
        <f t="shared" si="14"/>
        <v>0</v>
      </c>
      <c r="AA186" s="12">
        <f t="shared" si="15"/>
        <v>0</v>
      </c>
      <c r="AF186" s="12">
        <f t="shared" si="16"/>
        <v>0</v>
      </c>
      <c r="AI186" s="12">
        <f t="shared" si="17"/>
        <v>0</v>
      </c>
      <c r="AJ186" s="10" t="s">
        <v>931</v>
      </c>
      <c r="AN186" s="14">
        <v>0.5</v>
      </c>
      <c r="AO186" s="15">
        <f t="shared" si="18"/>
        <v>0.80869650000000004</v>
      </c>
      <c r="AP186" s="14" t="s">
        <v>34</v>
      </c>
      <c r="AQ186" s="15">
        <v>0.4</v>
      </c>
      <c r="AR186" s="16">
        <f>(AO186*10000)*AQ186</f>
        <v>3234.7860000000001</v>
      </c>
      <c r="AS186" s="2" t="s">
        <v>42</v>
      </c>
    </row>
    <row r="187" spans="1:45" x14ac:dyDescent="0.25">
      <c r="A187" s="10" t="s">
        <v>1054</v>
      </c>
      <c r="B187" s="10" t="s">
        <v>1055</v>
      </c>
      <c r="D187" s="10" t="s">
        <v>1056</v>
      </c>
      <c r="E187" s="10">
        <v>340077</v>
      </c>
      <c r="F187" s="10">
        <v>375596</v>
      </c>
      <c r="H187" s="10" t="s">
        <v>894</v>
      </c>
      <c r="I187" s="10" t="s">
        <v>864</v>
      </c>
      <c r="J187" s="10" t="s">
        <v>193</v>
      </c>
      <c r="K187" s="10" t="s">
        <v>467</v>
      </c>
      <c r="N187" s="10" t="s">
        <v>25</v>
      </c>
      <c r="O187" s="11">
        <v>0.15657299999999999</v>
      </c>
      <c r="P187" s="10" t="s">
        <v>30</v>
      </c>
      <c r="Q187" s="10" t="s">
        <v>40</v>
      </c>
      <c r="R187" s="10" t="s">
        <v>41</v>
      </c>
      <c r="T187" s="12">
        <f t="shared" si="13"/>
        <v>0</v>
      </c>
      <c r="U187" s="10" t="s">
        <v>32</v>
      </c>
      <c r="W187" s="12">
        <f t="shared" si="14"/>
        <v>0</v>
      </c>
      <c r="AA187" s="12">
        <f t="shared" si="15"/>
        <v>0</v>
      </c>
      <c r="AF187" s="12">
        <f t="shared" si="16"/>
        <v>0</v>
      </c>
      <c r="AI187" s="12">
        <f t="shared" si="17"/>
        <v>0</v>
      </c>
      <c r="AN187" s="14">
        <v>0.5</v>
      </c>
      <c r="AO187" s="15">
        <f t="shared" si="18"/>
        <v>7.8286499999999995E-2</v>
      </c>
      <c r="AP187" s="10" t="s">
        <v>23</v>
      </c>
      <c r="AQ187" s="10"/>
      <c r="AR187" s="17"/>
      <c r="AS187" s="2" t="s">
        <v>66</v>
      </c>
    </row>
    <row r="188" spans="1:45" x14ac:dyDescent="0.25">
      <c r="A188" s="10" t="s">
        <v>1057</v>
      </c>
      <c r="B188" s="10" t="s">
        <v>1058</v>
      </c>
      <c r="D188" s="10" t="s">
        <v>1059</v>
      </c>
      <c r="E188" s="10">
        <v>339823</v>
      </c>
      <c r="F188" s="10">
        <v>375927</v>
      </c>
      <c r="H188" s="10" t="s">
        <v>894</v>
      </c>
      <c r="I188" s="10" t="s">
        <v>864</v>
      </c>
      <c r="J188" s="10" t="s">
        <v>193</v>
      </c>
      <c r="K188" s="10" t="s">
        <v>467</v>
      </c>
      <c r="N188" s="10" t="s">
        <v>25</v>
      </c>
      <c r="O188" s="11">
        <v>0.94123000000000001</v>
      </c>
      <c r="P188" s="10" t="s">
        <v>30</v>
      </c>
      <c r="Q188" s="10" t="s">
        <v>40</v>
      </c>
      <c r="R188" s="10" t="s">
        <v>41</v>
      </c>
      <c r="T188" s="12">
        <f t="shared" si="13"/>
        <v>0</v>
      </c>
      <c r="U188" s="10" t="s">
        <v>33</v>
      </c>
      <c r="W188" s="12">
        <f t="shared" si="14"/>
        <v>0</v>
      </c>
      <c r="AA188" s="12">
        <f t="shared" si="15"/>
        <v>0</v>
      </c>
      <c r="AF188" s="12">
        <f t="shared" si="16"/>
        <v>0</v>
      </c>
      <c r="AI188" s="12">
        <f t="shared" si="17"/>
        <v>0</v>
      </c>
      <c r="AM188" s="10" t="s">
        <v>33</v>
      </c>
      <c r="AN188" s="14">
        <v>0.5</v>
      </c>
      <c r="AO188" s="15">
        <f t="shared" si="18"/>
        <v>0.47061500000000001</v>
      </c>
      <c r="AP188" s="14" t="s">
        <v>145</v>
      </c>
      <c r="AQ188" s="15">
        <v>0.5</v>
      </c>
      <c r="AR188" s="16">
        <f>(AO188*10000)*AQ188</f>
        <v>2353.0749999999998</v>
      </c>
      <c r="AS188" s="2" t="s">
        <v>42</v>
      </c>
    </row>
    <row r="189" spans="1:45" x14ac:dyDescent="0.25">
      <c r="A189" s="10" t="s">
        <v>1068</v>
      </c>
      <c r="B189" s="10" t="s">
        <v>1069</v>
      </c>
      <c r="D189" s="10" t="s">
        <v>1070</v>
      </c>
      <c r="E189" s="10">
        <v>343478</v>
      </c>
      <c r="F189" s="10">
        <v>376317</v>
      </c>
      <c r="H189" s="10" t="s">
        <v>422</v>
      </c>
      <c r="I189" s="10" t="s">
        <v>864</v>
      </c>
      <c r="J189" s="10" t="s">
        <v>193</v>
      </c>
      <c r="K189" s="10" t="s">
        <v>467</v>
      </c>
      <c r="N189" s="10" t="s">
        <v>25</v>
      </c>
      <c r="O189" s="11">
        <v>0.23902999999999999</v>
      </c>
      <c r="P189" s="10" t="s">
        <v>21</v>
      </c>
      <c r="Q189" s="10" t="s">
        <v>31</v>
      </c>
      <c r="T189" s="12">
        <f t="shared" si="13"/>
        <v>0</v>
      </c>
      <c r="U189" s="10" t="s">
        <v>33</v>
      </c>
      <c r="V189" s="10" t="s">
        <v>163</v>
      </c>
      <c r="W189" s="12">
        <f t="shared" si="14"/>
        <v>1.004058068024934</v>
      </c>
      <c r="AA189" s="12">
        <f t="shared" si="15"/>
        <v>0</v>
      </c>
      <c r="AF189" s="12">
        <f t="shared" si="16"/>
        <v>0</v>
      </c>
      <c r="AI189" s="12">
        <f t="shared" si="17"/>
        <v>0</v>
      </c>
      <c r="AJ189" s="10" t="s">
        <v>484</v>
      </c>
      <c r="AL189" s="10" t="s">
        <v>33</v>
      </c>
      <c r="AN189" s="10">
        <v>1</v>
      </c>
      <c r="AO189" s="13">
        <f t="shared" si="18"/>
        <v>0.23902999999999999</v>
      </c>
      <c r="AP189" s="10" t="s">
        <v>23</v>
      </c>
      <c r="AQ189" s="10"/>
      <c r="AR189" s="16"/>
      <c r="AS189" s="2" t="s">
        <v>73</v>
      </c>
    </row>
    <row r="190" spans="1:45" x14ac:dyDescent="0.25">
      <c r="A190" s="10" t="s">
        <v>1071</v>
      </c>
      <c r="B190" s="10" t="s">
        <v>1072</v>
      </c>
      <c r="D190" s="10" t="s">
        <v>1073</v>
      </c>
      <c r="E190" s="10">
        <v>344411</v>
      </c>
      <c r="F190" s="10">
        <v>376171</v>
      </c>
      <c r="H190" s="10" t="s">
        <v>422</v>
      </c>
      <c r="I190" s="10" t="s">
        <v>864</v>
      </c>
      <c r="J190" s="10" t="s">
        <v>193</v>
      </c>
      <c r="K190" s="10" t="s">
        <v>467</v>
      </c>
      <c r="N190" s="10" t="s">
        <v>25</v>
      </c>
      <c r="O190" s="11">
        <v>10.000703</v>
      </c>
      <c r="P190" s="10" t="s">
        <v>30</v>
      </c>
      <c r="Q190" s="10" t="s">
        <v>31</v>
      </c>
      <c r="T190" s="12">
        <f t="shared" si="13"/>
        <v>0</v>
      </c>
      <c r="U190" s="10" t="s">
        <v>33</v>
      </c>
      <c r="W190" s="12">
        <f t="shared" si="14"/>
        <v>0</v>
      </c>
      <c r="AA190" s="12">
        <f t="shared" si="15"/>
        <v>0</v>
      </c>
      <c r="AF190" s="12">
        <f t="shared" si="16"/>
        <v>0</v>
      </c>
      <c r="AI190" s="12">
        <f t="shared" si="17"/>
        <v>0</v>
      </c>
      <c r="AJ190" s="10" t="s">
        <v>484</v>
      </c>
      <c r="AN190" s="10">
        <v>1</v>
      </c>
      <c r="AO190" s="13">
        <f t="shared" si="18"/>
        <v>10.000703</v>
      </c>
      <c r="AP190" s="14" t="s">
        <v>34</v>
      </c>
      <c r="AQ190" s="15">
        <v>0.4</v>
      </c>
      <c r="AR190" s="16">
        <f>(AO190*10000)*AQ190</f>
        <v>40002.812000000005</v>
      </c>
      <c r="AS190" s="2" t="s">
        <v>35</v>
      </c>
    </row>
    <row r="191" spans="1:45" ht="30" x14ac:dyDescent="0.25">
      <c r="A191" s="10" t="s">
        <v>1074</v>
      </c>
      <c r="B191" s="10" t="s">
        <v>1075</v>
      </c>
      <c r="D191" s="10" t="s">
        <v>1076</v>
      </c>
      <c r="E191" s="10">
        <v>342111</v>
      </c>
      <c r="F191" s="10">
        <v>376516</v>
      </c>
      <c r="H191" s="10" t="s">
        <v>422</v>
      </c>
      <c r="I191" s="10" t="s">
        <v>864</v>
      </c>
      <c r="J191" s="10" t="s">
        <v>193</v>
      </c>
      <c r="K191" s="10" t="s">
        <v>467</v>
      </c>
      <c r="N191" s="10" t="s">
        <v>25</v>
      </c>
      <c r="O191" s="11">
        <v>6.17476</v>
      </c>
      <c r="P191" s="10" t="s">
        <v>30</v>
      </c>
      <c r="Q191" s="10" t="s">
        <v>31</v>
      </c>
      <c r="T191" s="12">
        <f t="shared" si="13"/>
        <v>0</v>
      </c>
      <c r="U191" s="10" t="s">
        <v>33</v>
      </c>
      <c r="V191" s="10" t="s">
        <v>1077</v>
      </c>
      <c r="W191" s="12">
        <f t="shared" si="14"/>
        <v>0.66399341836767733</v>
      </c>
      <c r="AA191" s="12">
        <f t="shared" si="15"/>
        <v>0</v>
      </c>
      <c r="AF191" s="12">
        <f t="shared" si="16"/>
        <v>0</v>
      </c>
      <c r="AI191" s="12">
        <f t="shared" si="17"/>
        <v>0</v>
      </c>
      <c r="AJ191" s="10" t="s">
        <v>484</v>
      </c>
      <c r="AN191" s="10">
        <v>1</v>
      </c>
      <c r="AO191" s="13">
        <f t="shared" si="18"/>
        <v>6.17476</v>
      </c>
      <c r="AP191" s="10" t="s">
        <v>23</v>
      </c>
      <c r="AQ191" s="10"/>
      <c r="AR191" s="16"/>
      <c r="AS191" s="2" t="s">
        <v>486</v>
      </c>
    </row>
    <row r="192" spans="1:45" ht="30" x14ac:dyDescent="0.25">
      <c r="A192" s="10" t="s">
        <v>1078</v>
      </c>
      <c r="B192" s="10" t="s">
        <v>1079</v>
      </c>
      <c r="D192" s="10" t="s">
        <v>1080</v>
      </c>
      <c r="E192" s="10">
        <v>342751</v>
      </c>
      <c r="F192" s="10">
        <v>376038</v>
      </c>
      <c r="H192" s="10" t="s">
        <v>422</v>
      </c>
      <c r="I192" s="10" t="s">
        <v>864</v>
      </c>
      <c r="J192" s="10" t="s">
        <v>193</v>
      </c>
      <c r="K192" s="10" t="s">
        <v>467</v>
      </c>
      <c r="N192" s="10" t="s">
        <v>25</v>
      </c>
      <c r="O192" s="11">
        <v>13.863064</v>
      </c>
      <c r="P192" s="10" t="s">
        <v>30</v>
      </c>
      <c r="Q192" s="10" t="s">
        <v>31</v>
      </c>
      <c r="T192" s="12">
        <f t="shared" si="13"/>
        <v>0</v>
      </c>
      <c r="U192" s="10" t="s">
        <v>33</v>
      </c>
      <c r="V192" s="10" t="s">
        <v>1081</v>
      </c>
      <c r="W192" s="12">
        <f t="shared" si="14"/>
        <v>0.99977898103911222</v>
      </c>
      <c r="AA192" s="12">
        <f t="shared" si="15"/>
        <v>0</v>
      </c>
      <c r="AF192" s="12">
        <f t="shared" si="16"/>
        <v>0</v>
      </c>
      <c r="AI192" s="12">
        <f t="shared" si="17"/>
        <v>0</v>
      </c>
      <c r="AJ192" s="10" t="s">
        <v>484</v>
      </c>
      <c r="AN192" s="10">
        <v>1</v>
      </c>
      <c r="AO192" s="13">
        <f t="shared" si="18"/>
        <v>13.863064</v>
      </c>
      <c r="AP192" s="10" t="s">
        <v>23</v>
      </c>
      <c r="AQ192" s="10"/>
      <c r="AR192" s="16"/>
      <c r="AS192" s="2" t="s">
        <v>486</v>
      </c>
    </row>
    <row r="193" spans="1:45" ht="30" x14ac:dyDescent="0.25">
      <c r="A193" s="10" t="s">
        <v>1082</v>
      </c>
      <c r="B193" s="10" t="s">
        <v>1083</v>
      </c>
      <c r="D193" s="10" t="s">
        <v>1084</v>
      </c>
      <c r="E193" s="10">
        <v>342801</v>
      </c>
      <c r="F193" s="10">
        <v>375720</v>
      </c>
      <c r="H193" s="10" t="s">
        <v>422</v>
      </c>
      <c r="I193" s="10" t="s">
        <v>864</v>
      </c>
      <c r="J193" s="10" t="s">
        <v>193</v>
      </c>
      <c r="K193" s="10" t="s">
        <v>467</v>
      </c>
      <c r="N193" s="10" t="s">
        <v>25</v>
      </c>
      <c r="O193" s="11">
        <v>8.2073710000000002</v>
      </c>
      <c r="P193" s="10" t="s">
        <v>30</v>
      </c>
      <c r="Q193" s="10" t="s">
        <v>31</v>
      </c>
      <c r="T193" s="12">
        <f t="shared" si="13"/>
        <v>0</v>
      </c>
      <c r="U193" s="10" t="s">
        <v>33</v>
      </c>
      <c r="V193" s="10" t="s">
        <v>1085</v>
      </c>
      <c r="W193" s="12">
        <f t="shared" si="14"/>
        <v>1.0003203218180341</v>
      </c>
      <c r="AA193" s="12">
        <f t="shared" si="15"/>
        <v>0</v>
      </c>
      <c r="AF193" s="12">
        <f t="shared" si="16"/>
        <v>0</v>
      </c>
      <c r="AI193" s="12">
        <f t="shared" si="17"/>
        <v>0</v>
      </c>
      <c r="AJ193" s="10" t="s">
        <v>484</v>
      </c>
      <c r="AN193" s="10">
        <v>1</v>
      </c>
      <c r="AO193" s="13">
        <f t="shared" si="18"/>
        <v>8.2073710000000002</v>
      </c>
      <c r="AP193" s="10" t="s">
        <v>23</v>
      </c>
      <c r="AQ193" s="10"/>
      <c r="AR193" s="16"/>
      <c r="AS193" s="2" t="s">
        <v>486</v>
      </c>
    </row>
    <row r="194" spans="1:45" ht="30" x14ac:dyDescent="0.25">
      <c r="A194" s="10" t="s">
        <v>1086</v>
      </c>
      <c r="B194" s="10" t="s">
        <v>1087</v>
      </c>
      <c r="D194" s="10" t="s">
        <v>1088</v>
      </c>
      <c r="E194" s="10">
        <v>342665</v>
      </c>
      <c r="F194" s="10">
        <v>375554</v>
      </c>
      <c r="H194" s="10" t="s">
        <v>422</v>
      </c>
      <c r="I194" s="10" t="s">
        <v>864</v>
      </c>
      <c r="J194" s="10" t="s">
        <v>193</v>
      </c>
      <c r="K194" s="10" t="s">
        <v>467</v>
      </c>
      <c r="N194" s="10" t="s">
        <v>25</v>
      </c>
      <c r="O194" s="11">
        <v>4.275264</v>
      </c>
      <c r="P194" s="10" t="s">
        <v>30</v>
      </c>
      <c r="Q194" s="10" t="s">
        <v>31</v>
      </c>
      <c r="T194" s="12">
        <f t="shared" ref="T194:T257" si="19">SUM(S194/O194)</f>
        <v>0</v>
      </c>
      <c r="U194" s="10" t="s">
        <v>33</v>
      </c>
      <c r="V194" s="10" t="s">
        <v>1089</v>
      </c>
      <c r="W194" s="12">
        <f t="shared" ref="W194:W257" si="20">SUM(V194/O194)</f>
        <v>0.98941258364395757</v>
      </c>
      <c r="AA194" s="12">
        <f t="shared" ref="AA194:AA257" si="21">SUM(Z194/O194)</f>
        <v>0</v>
      </c>
      <c r="AF194" s="12">
        <f t="shared" ref="AF194:AF257" si="22">SUM(AE194/O194)</f>
        <v>0</v>
      </c>
      <c r="AI194" s="12">
        <f t="shared" ref="AI194:AI257" si="23">SUM(AH194/O194)</f>
        <v>0</v>
      </c>
      <c r="AJ194" s="10" t="s">
        <v>484</v>
      </c>
      <c r="AN194" s="10">
        <v>1</v>
      </c>
      <c r="AO194" s="13">
        <f t="shared" ref="AO194:AO257" si="24">O194*AN194</f>
        <v>4.275264</v>
      </c>
      <c r="AP194" s="10" t="s">
        <v>23</v>
      </c>
      <c r="AQ194" s="10"/>
      <c r="AR194" s="16"/>
      <c r="AS194" s="2" t="s">
        <v>486</v>
      </c>
    </row>
    <row r="195" spans="1:45" ht="30" x14ac:dyDescent="0.25">
      <c r="A195" s="10" t="s">
        <v>1090</v>
      </c>
      <c r="B195" s="10" t="s">
        <v>1091</v>
      </c>
      <c r="D195" s="10" t="s">
        <v>1092</v>
      </c>
      <c r="E195" s="10">
        <v>342858</v>
      </c>
      <c r="F195" s="10">
        <v>375486</v>
      </c>
      <c r="H195" s="10" t="s">
        <v>422</v>
      </c>
      <c r="I195" s="10" t="s">
        <v>864</v>
      </c>
      <c r="J195" s="10" t="s">
        <v>193</v>
      </c>
      <c r="K195" s="10" t="s">
        <v>467</v>
      </c>
      <c r="N195" s="10" t="s">
        <v>25</v>
      </c>
      <c r="O195" s="11">
        <v>3.688698</v>
      </c>
      <c r="P195" s="10" t="s">
        <v>30</v>
      </c>
      <c r="Q195" s="10" t="s">
        <v>31</v>
      </c>
      <c r="T195" s="12">
        <f t="shared" si="19"/>
        <v>0</v>
      </c>
      <c r="U195" s="10" t="s">
        <v>33</v>
      </c>
      <c r="V195" s="10" t="s">
        <v>1093</v>
      </c>
      <c r="W195" s="12">
        <f t="shared" si="20"/>
        <v>0.73738755517529497</v>
      </c>
      <c r="AA195" s="12">
        <f t="shared" si="21"/>
        <v>0</v>
      </c>
      <c r="AF195" s="12">
        <f t="shared" si="22"/>
        <v>0</v>
      </c>
      <c r="AI195" s="12">
        <f t="shared" si="23"/>
        <v>0</v>
      </c>
      <c r="AJ195" s="10" t="s">
        <v>484</v>
      </c>
      <c r="AN195" s="10">
        <v>1</v>
      </c>
      <c r="AO195" s="13">
        <f t="shared" si="24"/>
        <v>3.688698</v>
      </c>
      <c r="AP195" s="10" t="s">
        <v>23</v>
      </c>
      <c r="AQ195" s="10"/>
      <c r="AR195" s="16"/>
      <c r="AS195" s="2" t="s">
        <v>486</v>
      </c>
    </row>
    <row r="196" spans="1:45" ht="30" x14ac:dyDescent="0.25">
      <c r="A196" s="10" t="s">
        <v>1094</v>
      </c>
      <c r="B196" s="10" t="s">
        <v>1095</v>
      </c>
      <c r="D196" s="10" t="s">
        <v>1096</v>
      </c>
      <c r="E196" s="10">
        <v>342400</v>
      </c>
      <c r="F196" s="10">
        <v>375704</v>
      </c>
      <c r="H196" s="10" t="s">
        <v>422</v>
      </c>
      <c r="I196" s="10" t="s">
        <v>864</v>
      </c>
      <c r="J196" s="10" t="s">
        <v>193</v>
      </c>
      <c r="K196" s="10" t="s">
        <v>467</v>
      </c>
      <c r="N196" s="10" t="s">
        <v>25</v>
      </c>
      <c r="O196" s="11">
        <v>4.1331569999999997</v>
      </c>
      <c r="P196" s="10" t="s">
        <v>30</v>
      </c>
      <c r="Q196" s="10" t="s">
        <v>31</v>
      </c>
      <c r="T196" s="12">
        <f t="shared" si="19"/>
        <v>0</v>
      </c>
      <c r="U196" s="10" t="s">
        <v>33</v>
      </c>
      <c r="V196" s="10" t="s">
        <v>1097</v>
      </c>
      <c r="W196" s="12">
        <f t="shared" si="20"/>
        <v>0.9992361770917485</v>
      </c>
      <c r="AA196" s="12">
        <f t="shared" si="21"/>
        <v>0</v>
      </c>
      <c r="AF196" s="12">
        <f t="shared" si="22"/>
        <v>0</v>
      </c>
      <c r="AI196" s="12">
        <f t="shared" si="23"/>
        <v>0</v>
      </c>
      <c r="AJ196" s="10" t="s">
        <v>484</v>
      </c>
      <c r="AN196" s="10">
        <v>1</v>
      </c>
      <c r="AO196" s="13">
        <f t="shared" si="24"/>
        <v>4.1331569999999997</v>
      </c>
      <c r="AP196" s="10" t="s">
        <v>23</v>
      </c>
      <c r="AQ196" s="10"/>
      <c r="AR196" s="16"/>
      <c r="AS196" s="2" t="s">
        <v>486</v>
      </c>
    </row>
    <row r="197" spans="1:45" ht="30" x14ac:dyDescent="0.25">
      <c r="A197" s="10" t="s">
        <v>1098</v>
      </c>
      <c r="B197" s="10" t="s">
        <v>1099</v>
      </c>
      <c r="D197" s="10" t="s">
        <v>1100</v>
      </c>
      <c r="E197" s="10">
        <v>342375</v>
      </c>
      <c r="F197" s="10">
        <v>375521</v>
      </c>
      <c r="H197" s="10" t="s">
        <v>422</v>
      </c>
      <c r="I197" s="10" t="s">
        <v>864</v>
      </c>
      <c r="J197" s="10" t="s">
        <v>193</v>
      </c>
      <c r="K197" s="10" t="s">
        <v>467</v>
      </c>
      <c r="N197" s="10" t="s">
        <v>25</v>
      </c>
      <c r="O197" s="11">
        <v>2.0139309999999999</v>
      </c>
      <c r="P197" s="10" t="s">
        <v>30</v>
      </c>
      <c r="Q197" s="10" t="s">
        <v>31</v>
      </c>
      <c r="T197" s="12">
        <f t="shared" si="19"/>
        <v>0</v>
      </c>
      <c r="U197" s="10" t="s">
        <v>33</v>
      </c>
      <c r="V197" s="10" t="s">
        <v>1101</v>
      </c>
      <c r="W197" s="12">
        <f t="shared" si="20"/>
        <v>0.99804809598739974</v>
      </c>
      <c r="AA197" s="12">
        <f t="shared" si="21"/>
        <v>0</v>
      </c>
      <c r="AF197" s="12">
        <f t="shared" si="22"/>
        <v>0</v>
      </c>
      <c r="AI197" s="12">
        <f t="shared" si="23"/>
        <v>0</v>
      </c>
      <c r="AJ197" s="10" t="s">
        <v>484</v>
      </c>
      <c r="AN197" s="10">
        <v>1</v>
      </c>
      <c r="AO197" s="13">
        <f t="shared" si="24"/>
        <v>2.0139309999999999</v>
      </c>
      <c r="AP197" s="10" t="s">
        <v>23</v>
      </c>
      <c r="AQ197" s="10"/>
      <c r="AR197" s="16"/>
      <c r="AS197" s="2" t="s">
        <v>486</v>
      </c>
    </row>
    <row r="198" spans="1:45" ht="30" x14ac:dyDescent="0.25">
      <c r="A198" s="10" t="s">
        <v>1102</v>
      </c>
      <c r="B198" s="10" t="s">
        <v>1103</v>
      </c>
      <c r="D198" s="10" t="s">
        <v>1104</v>
      </c>
      <c r="E198" s="10">
        <v>342355</v>
      </c>
      <c r="F198" s="10">
        <v>375419</v>
      </c>
      <c r="H198" s="10" t="s">
        <v>422</v>
      </c>
      <c r="I198" s="10" t="s">
        <v>864</v>
      </c>
      <c r="J198" s="10" t="s">
        <v>193</v>
      </c>
      <c r="K198" s="10" t="s">
        <v>467</v>
      </c>
      <c r="N198" s="10" t="s">
        <v>25</v>
      </c>
      <c r="O198" s="11">
        <v>1.7866899999999999</v>
      </c>
      <c r="P198" s="10" t="s">
        <v>30</v>
      </c>
      <c r="Q198" s="10" t="s">
        <v>31</v>
      </c>
      <c r="T198" s="12">
        <f t="shared" si="19"/>
        <v>0</v>
      </c>
      <c r="U198" s="10" t="s">
        <v>33</v>
      </c>
      <c r="V198" s="10" t="s">
        <v>1105</v>
      </c>
      <c r="W198" s="12">
        <f t="shared" si="20"/>
        <v>1.0018525877460556</v>
      </c>
      <c r="AA198" s="12">
        <f t="shared" si="21"/>
        <v>0</v>
      </c>
      <c r="AF198" s="12">
        <f t="shared" si="22"/>
        <v>0</v>
      </c>
      <c r="AI198" s="12">
        <f t="shared" si="23"/>
        <v>0</v>
      </c>
      <c r="AJ198" s="10" t="s">
        <v>484</v>
      </c>
      <c r="AN198" s="10">
        <v>1</v>
      </c>
      <c r="AO198" s="13">
        <f t="shared" si="24"/>
        <v>1.7866899999999999</v>
      </c>
      <c r="AP198" s="10" t="s">
        <v>23</v>
      </c>
      <c r="AQ198" s="10"/>
      <c r="AR198" s="16"/>
      <c r="AS198" s="2" t="s">
        <v>486</v>
      </c>
    </row>
    <row r="199" spans="1:45" x14ac:dyDescent="0.25">
      <c r="A199" s="10" t="s">
        <v>1113</v>
      </c>
      <c r="B199" s="10" t="s">
        <v>1114</v>
      </c>
      <c r="D199" s="10" t="s">
        <v>1115</v>
      </c>
      <c r="E199" s="10">
        <v>338064</v>
      </c>
      <c r="F199" s="10">
        <v>378944</v>
      </c>
      <c r="G199" s="10" t="s">
        <v>887</v>
      </c>
      <c r="H199" s="10" t="s">
        <v>888</v>
      </c>
      <c r="I199" s="10" t="s">
        <v>864</v>
      </c>
      <c r="J199" s="10" t="s">
        <v>193</v>
      </c>
      <c r="K199" s="10" t="s">
        <v>467</v>
      </c>
      <c r="N199" s="10" t="s">
        <v>20</v>
      </c>
      <c r="O199" s="11">
        <v>5.0291059999999996</v>
      </c>
      <c r="P199" s="10" t="s">
        <v>21</v>
      </c>
      <c r="Q199" s="10" t="s">
        <v>31</v>
      </c>
      <c r="T199" s="12">
        <f t="shared" si="19"/>
        <v>0</v>
      </c>
      <c r="U199" s="10" t="s">
        <v>33</v>
      </c>
      <c r="W199" s="12">
        <f t="shared" si="20"/>
        <v>0</v>
      </c>
      <c r="AA199" s="12">
        <f t="shared" si="21"/>
        <v>0</v>
      </c>
      <c r="AF199" s="12">
        <f t="shared" si="22"/>
        <v>0</v>
      </c>
      <c r="AI199" s="12">
        <f t="shared" si="23"/>
        <v>0</v>
      </c>
      <c r="AJ199" s="10" t="s">
        <v>889</v>
      </c>
      <c r="AN199" s="14">
        <v>1</v>
      </c>
      <c r="AO199" s="13">
        <f t="shared" si="24"/>
        <v>5.0291059999999996</v>
      </c>
      <c r="AP199" s="14" t="s">
        <v>34</v>
      </c>
      <c r="AQ199" s="15">
        <v>0.4</v>
      </c>
      <c r="AR199" s="16">
        <f>(AO199*10000)*AQ199</f>
        <v>20116.423999999999</v>
      </c>
      <c r="AS199" s="2" t="s">
        <v>35</v>
      </c>
    </row>
    <row r="200" spans="1:45" x14ac:dyDescent="0.25">
      <c r="A200" s="10" t="s">
        <v>1124</v>
      </c>
      <c r="B200" s="10" t="s">
        <v>1125</v>
      </c>
      <c r="D200" s="10" t="s">
        <v>1126</v>
      </c>
      <c r="E200" s="10">
        <v>341145</v>
      </c>
      <c r="F200" s="10">
        <v>376850</v>
      </c>
      <c r="H200" s="10" t="s">
        <v>422</v>
      </c>
      <c r="I200" s="10" t="s">
        <v>864</v>
      </c>
      <c r="J200" s="10" t="s">
        <v>193</v>
      </c>
      <c r="K200" s="10" t="s">
        <v>467</v>
      </c>
      <c r="N200" s="10" t="s">
        <v>25</v>
      </c>
      <c r="O200" s="11">
        <v>1.5701959999999999</v>
      </c>
      <c r="P200" s="10" t="s">
        <v>30</v>
      </c>
      <c r="Q200" s="10" t="s">
        <v>31</v>
      </c>
      <c r="T200" s="12">
        <f t="shared" si="19"/>
        <v>0</v>
      </c>
      <c r="U200" s="10" t="s">
        <v>33</v>
      </c>
      <c r="W200" s="12">
        <f t="shared" si="20"/>
        <v>0</v>
      </c>
      <c r="AA200" s="12">
        <f t="shared" si="21"/>
        <v>0</v>
      </c>
      <c r="AF200" s="12">
        <f t="shared" si="22"/>
        <v>0</v>
      </c>
      <c r="AI200" s="12">
        <f t="shared" si="23"/>
        <v>0</v>
      </c>
      <c r="AJ200" s="10" t="s">
        <v>484</v>
      </c>
      <c r="AN200" s="10">
        <v>1</v>
      </c>
      <c r="AO200" s="13">
        <f t="shared" si="24"/>
        <v>1.5701959999999999</v>
      </c>
      <c r="AP200" s="14" t="s">
        <v>34</v>
      </c>
      <c r="AQ200" s="15">
        <v>0.4</v>
      </c>
      <c r="AR200" s="16">
        <f>(AO200*10000)*AQ200</f>
        <v>6280.7839999999997</v>
      </c>
      <c r="AS200" s="2" t="s">
        <v>35</v>
      </c>
    </row>
    <row r="201" spans="1:45" x14ac:dyDescent="0.25">
      <c r="A201" s="10" t="s">
        <v>1138</v>
      </c>
      <c r="B201" s="10" t="s">
        <v>45</v>
      </c>
      <c r="D201" s="10" t="s">
        <v>1139</v>
      </c>
      <c r="E201" s="10">
        <v>335414</v>
      </c>
      <c r="F201" s="10">
        <v>378445</v>
      </c>
      <c r="H201" s="10" t="s">
        <v>935</v>
      </c>
      <c r="I201" s="10" t="s">
        <v>864</v>
      </c>
      <c r="J201" s="10" t="s">
        <v>19</v>
      </c>
      <c r="K201" s="10" t="s">
        <v>19</v>
      </c>
      <c r="N201" s="10" t="s">
        <v>43</v>
      </c>
      <c r="O201" s="11">
        <v>0.17913899999999999</v>
      </c>
      <c r="P201" s="10" t="s">
        <v>30</v>
      </c>
      <c r="Q201" s="10" t="s">
        <v>31</v>
      </c>
      <c r="S201" s="10" t="s">
        <v>1140</v>
      </c>
      <c r="T201" s="12">
        <f t="shared" si="19"/>
        <v>0.99922406622790128</v>
      </c>
      <c r="U201" s="10" t="s">
        <v>32</v>
      </c>
      <c r="V201" s="10" t="s">
        <v>82</v>
      </c>
      <c r="W201" s="12">
        <f t="shared" si="20"/>
        <v>0.27911286766142496</v>
      </c>
      <c r="AA201" s="12">
        <f t="shared" si="21"/>
        <v>0</v>
      </c>
      <c r="AF201" s="12">
        <f t="shared" si="22"/>
        <v>0</v>
      </c>
      <c r="AI201" s="12">
        <f t="shared" si="23"/>
        <v>0</v>
      </c>
      <c r="AJ201" s="10" t="s">
        <v>1141</v>
      </c>
      <c r="AN201" s="10">
        <v>1</v>
      </c>
      <c r="AO201" s="13">
        <f t="shared" si="24"/>
        <v>0.17913899999999999</v>
      </c>
      <c r="AP201" s="10" t="s">
        <v>23</v>
      </c>
      <c r="AQ201" s="10"/>
      <c r="AR201" s="16"/>
      <c r="AS201" s="2" t="s">
        <v>66</v>
      </c>
    </row>
    <row r="202" spans="1:45" x14ac:dyDescent="0.25">
      <c r="A202" s="10" t="s">
        <v>1142</v>
      </c>
      <c r="B202" s="10" t="s">
        <v>45</v>
      </c>
      <c r="D202" s="10" t="s">
        <v>1143</v>
      </c>
      <c r="E202" s="10">
        <v>335409</v>
      </c>
      <c r="F202" s="10">
        <v>378532</v>
      </c>
      <c r="H202" s="10" t="s">
        <v>935</v>
      </c>
      <c r="I202" s="10" t="s">
        <v>864</v>
      </c>
      <c r="J202" s="10" t="s">
        <v>19</v>
      </c>
      <c r="K202" s="10" t="s">
        <v>19</v>
      </c>
      <c r="N202" s="10" t="s">
        <v>43</v>
      </c>
      <c r="O202" s="11">
        <v>9.0250999999999998E-2</v>
      </c>
      <c r="P202" s="10" t="s">
        <v>30</v>
      </c>
      <c r="Q202" s="10" t="s">
        <v>31</v>
      </c>
      <c r="S202" s="10" t="s">
        <v>511</v>
      </c>
      <c r="T202" s="12">
        <f t="shared" si="19"/>
        <v>0.99721886738097087</v>
      </c>
      <c r="U202" s="10" t="s">
        <v>32</v>
      </c>
      <c r="V202" s="10">
        <v>1E-3</v>
      </c>
      <c r="W202" s="12">
        <f t="shared" si="20"/>
        <v>1.1080209637566344E-2</v>
      </c>
      <c r="AA202" s="12">
        <f t="shared" si="21"/>
        <v>0</v>
      </c>
      <c r="AF202" s="12">
        <f t="shared" si="22"/>
        <v>0</v>
      </c>
      <c r="AI202" s="12">
        <f t="shared" si="23"/>
        <v>0</v>
      </c>
      <c r="AJ202" s="10" t="s">
        <v>1141</v>
      </c>
      <c r="AN202" s="10">
        <v>1</v>
      </c>
      <c r="AO202" s="13">
        <f t="shared" si="24"/>
        <v>9.0250999999999998E-2</v>
      </c>
      <c r="AP202" s="10" t="s">
        <v>23</v>
      </c>
      <c r="AQ202" s="10"/>
      <c r="AR202" s="16"/>
      <c r="AS202" s="2" t="s">
        <v>66</v>
      </c>
    </row>
    <row r="203" spans="1:45" ht="30" x14ac:dyDescent="0.25">
      <c r="A203" s="10" t="s">
        <v>1144</v>
      </c>
      <c r="B203" s="10" t="s">
        <v>1145</v>
      </c>
      <c r="D203" s="10" t="s">
        <v>1146</v>
      </c>
      <c r="E203" s="10">
        <v>335422</v>
      </c>
      <c r="F203" s="10">
        <v>378593</v>
      </c>
      <c r="H203" s="10" t="s">
        <v>935</v>
      </c>
      <c r="I203" s="10" t="s">
        <v>864</v>
      </c>
      <c r="J203" s="10" t="s">
        <v>19</v>
      </c>
      <c r="K203" s="10" t="s">
        <v>19</v>
      </c>
      <c r="N203" s="10" t="s">
        <v>20</v>
      </c>
      <c r="O203" s="11">
        <v>1.1651050000000001</v>
      </c>
      <c r="P203" s="10" t="s">
        <v>80</v>
      </c>
      <c r="Q203" s="10" t="s">
        <v>31</v>
      </c>
      <c r="S203" s="10" t="s">
        <v>1147</v>
      </c>
      <c r="T203" s="12">
        <f t="shared" si="19"/>
        <v>0.99990987936709563</v>
      </c>
      <c r="U203" s="10" t="s">
        <v>33</v>
      </c>
      <c r="V203" s="10" t="s">
        <v>151</v>
      </c>
      <c r="W203" s="12">
        <f t="shared" si="20"/>
        <v>5.1497504516760287E-2</v>
      </c>
      <c r="AA203" s="12">
        <f t="shared" si="21"/>
        <v>0</v>
      </c>
      <c r="AF203" s="12">
        <f t="shared" si="22"/>
        <v>0</v>
      </c>
      <c r="AI203" s="12">
        <f t="shared" si="23"/>
        <v>0</v>
      </c>
      <c r="AJ203" s="10" t="s">
        <v>1141</v>
      </c>
      <c r="AL203" s="10" t="s">
        <v>33</v>
      </c>
      <c r="AN203" s="10">
        <v>1</v>
      </c>
      <c r="AO203" s="13">
        <f t="shared" si="24"/>
        <v>1.1651050000000001</v>
      </c>
      <c r="AP203" s="10" t="s">
        <v>145</v>
      </c>
      <c r="AQ203" s="11">
        <v>0.5</v>
      </c>
      <c r="AR203" s="17">
        <f>(AO203*10000)*AQ203</f>
        <v>5825.5250000000005</v>
      </c>
      <c r="AS203" s="2" t="s">
        <v>133</v>
      </c>
    </row>
    <row r="204" spans="1:45" x14ac:dyDescent="0.25">
      <c r="A204" s="10" t="s">
        <v>1155</v>
      </c>
      <c r="B204" s="10" t="s">
        <v>45</v>
      </c>
      <c r="D204" s="10" t="s">
        <v>1156</v>
      </c>
      <c r="E204" s="10">
        <v>336827</v>
      </c>
      <c r="F204" s="10">
        <v>378397</v>
      </c>
      <c r="H204" s="10" t="s">
        <v>935</v>
      </c>
      <c r="I204" s="10" t="s">
        <v>864</v>
      </c>
      <c r="J204" s="10" t="s">
        <v>19</v>
      </c>
      <c r="K204" s="10" t="s">
        <v>19</v>
      </c>
      <c r="N204" s="10" t="s">
        <v>25</v>
      </c>
      <c r="O204" s="11">
        <v>9.6078999999999998E-2</v>
      </c>
      <c r="P204" s="10" t="s">
        <v>30</v>
      </c>
      <c r="Q204" s="10" t="s">
        <v>31</v>
      </c>
      <c r="S204" s="10" t="s">
        <v>1157</v>
      </c>
      <c r="T204" s="12">
        <f t="shared" si="19"/>
        <v>0.99917775996835945</v>
      </c>
      <c r="U204" s="10" t="s">
        <v>32</v>
      </c>
      <c r="W204" s="12">
        <f t="shared" si="20"/>
        <v>0</v>
      </c>
      <c r="AA204" s="12">
        <f t="shared" si="21"/>
        <v>0</v>
      </c>
      <c r="AF204" s="12">
        <f t="shared" si="22"/>
        <v>0</v>
      </c>
      <c r="AI204" s="12">
        <f t="shared" si="23"/>
        <v>0</v>
      </c>
      <c r="AN204" s="10">
        <v>1</v>
      </c>
      <c r="AO204" s="13">
        <f t="shared" si="24"/>
        <v>9.6078999999999998E-2</v>
      </c>
      <c r="AP204" s="10" t="s">
        <v>23</v>
      </c>
      <c r="AQ204" s="10"/>
      <c r="AR204" s="16"/>
      <c r="AS204" s="2" t="s">
        <v>66</v>
      </c>
    </row>
    <row r="205" spans="1:45" x14ac:dyDescent="0.25">
      <c r="A205" s="10" t="s">
        <v>1158</v>
      </c>
      <c r="B205" s="10" t="s">
        <v>45</v>
      </c>
      <c r="D205" s="10" t="s">
        <v>1159</v>
      </c>
      <c r="E205" s="10">
        <v>333778</v>
      </c>
      <c r="F205" s="10">
        <v>376310</v>
      </c>
      <c r="H205" s="10" t="s">
        <v>935</v>
      </c>
      <c r="I205" s="10" t="s">
        <v>864</v>
      </c>
      <c r="J205" s="10" t="s">
        <v>19</v>
      </c>
      <c r="K205" s="10" t="s">
        <v>19</v>
      </c>
      <c r="N205" s="10" t="s">
        <v>43</v>
      </c>
      <c r="O205" s="11">
        <v>7.0553000000000005E-2</v>
      </c>
      <c r="P205" s="10" t="s">
        <v>30</v>
      </c>
      <c r="Q205" s="10" t="s">
        <v>31</v>
      </c>
      <c r="S205" s="10" t="s">
        <v>1160</v>
      </c>
      <c r="T205" s="12">
        <f t="shared" si="19"/>
        <v>1.0063356625515569</v>
      </c>
      <c r="U205" s="10" t="s">
        <v>32</v>
      </c>
      <c r="W205" s="12">
        <f t="shared" si="20"/>
        <v>0</v>
      </c>
      <c r="AA205" s="12">
        <f t="shared" si="21"/>
        <v>0</v>
      </c>
      <c r="AF205" s="12">
        <f t="shared" si="22"/>
        <v>0</v>
      </c>
      <c r="AI205" s="12">
        <f t="shared" si="23"/>
        <v>0</v>
      </c>
      <c r="AN205" s="10">
        <v>1</v>
      </c>
      <c r="AO205" s="13">
        <f t="shared" si="24"/>
        <v>7.0553000000000005E-2</v>
      </c>
      <c r="AP205" s="10" t="s">
        <v>23</v>
      </c>
      <c r="AQ205" s="10"/>
      <c r="AR205" s="16"/>
      <c r="AS205" s="2" t="s">
        <v>66</v>
      </c>
    </row>
    <row r="206" spans="1:45" x14ac:dyDescent="0.25">
      <c r="A206" s="10" t="s">
        <v>1165</v>
      </c>
      <c r="B206" s="10" t="s">
        <v>45</v>
      </c>
      <c r="D206" s="10" t="s">
        <v>1166</v>
      </c>
      <c r="E206" s="10">
        <v>335456</v>
      </c>
      <c r="F206" s="10">
        <v>378548</v>
      </c>
      <c r="H206" s="10" t="s">
        <v>935</v>
      </c>
      <c r="I206" s="10" t="s">
        <v>864</v>
      </c>
      <c r="J206" s="10" t="s">
        <v>19</v>
      </c>
      <c r="K206" s="10" t="s">
        <v>19</v>
      </c>
      <c r="N206" s="10" t="s">
        <v>25</v>
      </c>
      <c r="O206" s="11">
        <v>1.9311999999999999E-2</v>
      </c>
      <c r="P206" s="10" t="s">
        <v>30</v>
      </c>
      <c r="Q206" s="10" t="s">
        <v>31</v>
      </c>
      <c r="S206" s="10" t="s">
        <v>525</v>
      </c>
      <c r="T206" s="12">
        <f t="shared" si="19"/>
        <v>0.98384424192212094</v>
      </c>
      <c r="U206" s="10" t="s">
        <v>32</v>
      </c>
      <c r="V206" s="10">
        <v>4.0000000000000001E-3</v>
      </c>
      <c r="W206" s="12">
        <f t="shared" si="20"/>
        <v>0.20712510356255179</v>
      </c>
      <c r="AA206" s="12">
        <f t="shared" si="21"/>
        <v>0</v>
      </c>
      <c r="AF206" s="12">
        <f t="shared" si="22"/>
        <v>0</v>
      </c>
      <c r="AI206" s="12">
        <f t="shared" si="23"/>
        <v>0</v>
      </c>
      <c r="AJ206" s="10" t="s">
        <v>1141</v>
      </c>
      <c r="AN206" s="10">
        <v>1</v>
      </c>
      <c r="AO206" s="13">
        <f t="shared" si="24"/>
        <v>1.9311999999999999E-2</v>
      </c>
      <c r="AP206" s="10" t="s">
        <v>23</v>
      </c>
      <c r="AQ206" s="10"/>
      <c r="AR206" s="16"/>
      <c r="AS206" s="2" t="s">
        <v>66</v>
      </c>
    </row>
    <row r="207" spans="1:45" x14ac:dyDescent="0.25">
      <c r="A207" s="10" t="s">
        <v>1171</v>
      </c>
      <c r="B207" s="10" t="s">
        <v>1172</v>
      </c>
      <c r="D207" s="10" t="s">
        <v>1173</v>
      </c>
      <c r="E207" s="10">
        <v>340343</v>
      </c>
      <c r="F207" s="10">
        <v>365642</v>
      </c>
      <c r="G207" s="10" t="s">
        <v>1174</v>
      </c>
      <c r="H207" s="10" t="s">
        <v>1175</v>
      </c>
      <c r="I207" s="10" t="s">
        <v>1168</v>
      </c>
      <c r="J207" s="10" t="s">
        <v>193</v>
      </c>
      <c r="K207" s="10" t="s">
        <v>386</v>
      </c>
      <c r="N207" s="10" t="s">
        <v>25</v>
      </c>
      <c r="O207" s="11">
        <v>1.493797</v>
      </c>
      <c r="P207" s="10" t="s">
        <v>30</v>
      </c>
      <c r="Q207" s="10" t="s">
        <v>40</v>
      </c>
      <c r="R207" s="10" t="s">
        <v>41</v>
      </c>
      <c r="T207" s="12">
        <f t="shared" si="19"/>
        <v>0</v>
      </c>
      <c r="U207" s="10" t="s">
        <v>33</v>
      </c>
      <c r="W207" s="12">
        <f t="shared" si="20"/>
        <v>0</v>
      </c>
      <c r="X207" s="10" t="s">
        <v>1176</v>
      </c>
      <c r="AA207" s="12">
        <f t="shared" si="21"/>
        <v>0</v>
      </c>
      <c r="AD207" s="10" t="s">
        <v>1177</v>
      </c>
      <c r="AF207" s="12">
        <f t="shared" si="22"/>
        <v>0</v>
      </c>
      <c r="AI207" s="12">
        <f t="shared" si="23"/>
        <v>0</v>
      </c>
      <c r="AM207" s="10" t="s">
        <v>33</v>
      </c>
      <c r="AN207" s="14">
        <v>0.5</v>
      </c>
      <c r="AO207" s="15">
        <f t="shared" si="24"/>
        <v>0.74689850000000002</v>
      </c>
      <c r="AP207" s="14" t="s">
        <v>145</v>
      </c>
      <c r="AQ207" s="15">
        <v>1</v>
      </c>
      <c r="AR207" s="16">
        <f>(AO207*10000)*AQ207</f>
        <v>7468.9850000000006</v>
      </c>
      <c r="AS207" s="2" t="s">
        <v>42</v>
      </c>
    </row>
    <row r="208" spans="1:45" x14ac:dyDescent="0.25">
      <c r="A208" s="10" t="s">
        <v>1183</v>
      </c>
      <c r="B208" s="10" t="s">
        <v>1184</v>
      </c>
      <c r="D208" s="10" t="s">
        <v>1185</v>
      </c>
      <c r="E208" s="10">
        <v>341642</v>
      </c>
      <c r="F208" s="10">
        <v>366686</v>
      </c>
      <c r="H208" s="10" t="s">
        <v>1175</v>
      </c>
      <c r="I208" s="10" t="s">
        <v>1168</v>
      </c>
      <c r="J208" s="10" t="s">
        <v>193</v>
      </c>
      <c r="K208" s="10" t="s">
        <v>386</v>
      </c>
      <c r="N208" s="10" t="s">
        <v>25</v>
      </c>
      <c r="O208" s="11">
        <v>0.42847800000000003</v>
      </c>
      <c r="P208" s="10" t="s">
        <v>80</v>
      </c>
      <c r="Q208" s="10" t="s">
        <v>31</v>
      </c>
      <c r="T208" s="12">
        <f t="shared" si="19"/>
        <v>0</v>
      </c>
      <c r="U208" s="10" t="s">
        <v>33</v>
      </c>
      <c r="W208" s="12">
        <f t="shared" si="20"/>
        <v>0</v>
      </c>
      <c r="AA208" s="12">
        <f t="shared" si="21"/>
        <v>0</v>
      </c>
      <c r="AF208" s="12">
        <f t="shared" si="22"/>
        <v>0</v>
      </c>
      <c r="AI208" s="12">
        <f t="shared" si="23"/>
        <v>0</v>
      </c>
      <c r="AJ208" s="10" t="s">
        <v>1186</v>
      </c>
      <c r="AL208" s="10" t="s">
        <v>33</v>
      </c>
      <c r="AN208" s="10">
        <v>1</v>
      </c>
      <c r="AO208" s="13">
        <f t="shared" si="24"/>
        <v>0.42847800000000003</v>
      </c>
      <c r="AP208" s="14" t="s">
        <v>145</v>
      </c>
      <c r="AQ208" s="15">
        <v>0.5</v>
      </c>
      <c r="AR208" s="16">
        <f>(AO208*10000)*AQ208</f>
        <v>2142.3900000000003</v>
      </c>
      <c r="AS208" s="2" t="s">
        <v>35</v>
      </c>
    </row>
    <row r="209" spans="1:45" x14ac:dyDescent="0.25">
      <c r="A209" s="10" t="s">
        <v>1187</v>
      </c>
      <c r="B209" s="10" t="s">
        <v>1188</v>
      </c>
      <c r="D209" s="10" t="s">
        <v>1189</v>
      </c>
      <c r="E209" s="10">
        <v>339071</v>
      </c>
      <c r="F209" s="10">
        <v>366546</v>
      </c>
      <c r="H209" s="10" t="s">
        <v>1167</v>
      </c>
      <c r="I209" s="10" t="s">
        <v>1168</v>
      </c>
      <c r="J209" s="10" t="s">
        <v>193</v>
      </c>
      <c r="K209" s="10" t="s">
        <v>386</v>
      </c>
      <c r="N209" s="10" t="s">
        <v>25</v>
      </c>
      <c r="O209" s="11">
        <v>0.225772</v>
      </c>
      <c r="P209" s="10" t="s">
        <v>21</v>
      </c>
      <c r="Q209" s="10" t="s">
        <v>31</v>
      </c>
      <c r="T209" s="12">
        <f t="shared" si="19"/>
        <v>0</v>
      </c>
      <c r="U209" s="10" t="s">
        <v>32</v>
      </c>
      <c r="W209" s="12">
        <f t="shared" si="20"/>
        <v>0</v>
      </c>
      <c r="AA209" s="12">
        <f t="shared" si="21"/>
        <v>0</v>
      </c>
      <c r="AF209" s="12">
        <f t="shared" si="22"/>
        <v>0</v>
      </c>
      <c r="AI209" s="12">
        <f t="shared" si="23"/>
        <v>0</v>
      </c>
      <c r="AJ209" s="10" t="s">
        <v>1190</v>
      </c>
      <c r="AN209" s="10">
        <v>1</v>
      </c>
      <c r="AO209" s="13">
        <f t="shared" si="24"/>
        <v>0.225772</v>
      </c>
      <c r="AP209" s="10" t="s">
        <v>23</v>
      </c>
      <c r="AQ209" s="10"/>
      <c r="AR209" s="16"/>
      <c r="AS209" s="2" t="s">
        <v>66</v>
      </c>
    </row>
    <row r="210" spans="1:45" ht="45" x14ac:dyDescent="0.25">
      <c r="A210" s="10" t="s">
        <v>1195</v>
      </c>
      <c r="B210" s="10" t="s">
        <v>1196</v>
      </c>
      <c r="D210" s="10" t="s">
        <v>1197</v>
      </c>
      <c r="E210" s="10">
        <v>339887</v>
      </c>
      <c r="F210" s="10">
        <v>366277</v>
      </c>
      <c r="H210" s="10" t="s">
        <v>1175</v>
      </c>
      <c r="I210" s="10" t="s">
        <v>1168</v>
      </c>
      <c r="J210" s="10" t="s">
        <v>193</v>
      </c>
      <c r="K210" s="10" t="s">
        <v>386</v>
      </c>
      <c r="N210" s="10" t="s">
        <v>25</v>
      </c>
      <c r="O210" s="11">
        <v>0.34503</v>
      </c>
      <c r="P210" s="10" t="s">
        <v>80</v>
      </c>
      <c r="Q210" s="10" t="s">
        <v>31</v>
      </c>
      <c r="T210" s="12">
        <f t="shared" si="19"/>
        <v>0</v>
      </c>
      <c r="U210" s="10" t="s">
        <v>22</v>
      </c>
      <c r="W210" s="12">
        <f t="shared" si="20"/>
        <v>0</v>
      </c>
      <c r="AA210" s="12">
        <f t="shared" si="21"/>
        <v>0</v>
      </c>
      <c r="AF210" s="12">
        <f t="shared" si="22"/>
        <v>0</v>
      </c>
      <c r="AI210" s="12">
        <f t="shared" si="23"/>
        <v>0</v>
      </c>
      <c r="AL210" s="10" t="s">
        <v>33</v>
      </c>
      <c r="AN210" s="14">
        <v>1</v>
      </c>
      <c r="AO210" s="13">
        <f t="shared" si="24"/>
        <v>0.34503</v>
      </c>
      <c r="AP210" s="14" t="s">
        <v>145</v>
      </c>
      <c r="AQ210" s="15">
        <v>1</v>
      </c>
      <c r="AR210" s="16">
        <f>(AO210*10000)*AQ210</f>
        <v>3450.3</v>
      </c>
      <c r="AS210" s="2" t="s">
        <v>265</v>
      </c>
    </row>
    <row r="211" spans="1:45" x14ac:dyDescent="0.25">
      <c r="A211" s="10" t="s">
        <v>1198</v>
      </c>
      <c r="B211" s="10" t="s">
        <v>1199</v>
      </c>
      <c r="D211" s="10" t="s">
        <v>1200</v>
      </c>
      <c r="E211" s="10">
        <v>340977</v>
      </c>
      <c r="F211" s="10">
        <v>365811</v>
      </c>
      <c r="H211" s="10" t="s">
        <v>395</v>
      </c>
      <c r="I211" s="10" t="s">
        <v>1168</v>
      </c>
      <c r="J211" s="10" t="s">
        <v>193</v>
      </c>
      <c r="K211" s="10" t="s">
        <v>386</v>
      </c>
      <c r="N211" s="10" t="s">
        <v>25</v>
      </c>
      <c r="O211" s="11">
        <v>1.459352</v>
      </c>
      <c r="P211" s="10" t="s">
        <v>44</v>
      </c>
      <c r="Q211" s="10" t="s">
        <v>40</v>
      </c>
      <c r="R211" s="10" t="s">
        <v>41</v>
      </c>
      <c r="T211" s="12">
        <f t="shared" si="19"/>
        <v>0</v>
      </c>
      <c r="U211" s="10" t="s">
        <v>33</v>
      </c>
      <c r="W211" s="12">
        <f t="shared" si="20"/>
        <v>0</v>
      </c>
      <c r="AA211" s="12">
        <f t="shared" si="21"/>
        <v>0</v>
      </c>
      <c r="AF211" s="12">
        <f t="shared" si="22"/>
        <v>0</v>
      </c>
      <c r="AI211" s="12">
        <f t="shared" si="23"/>
        <v>0</v>
      </c>
      <c r="AN211" s="14">
        <v>0.5</v>
      </c>
      <c r="AO211" s="15">
        <f t="shared" si="24"/>
        <v>0.72967599999999999</v>
      </c>
      <c r="AP211" s="14" t="s">
        <v>145</v>
      </c>
      <c r="AQ211" s="15">
        <v>0.5</v>
      </c>
      <c r="AR211" s="16">
        <f>(AO211*10000)*AQ211</f>
        <v>3648.38</v>
      </c>
      <c r="AS211" s="2" t="s">
        <v>42</v>
      </c>
    </row>
    <row r="212" spans="1:45" x14ac:dyDescent="0.25">
      <c r="A212" s="10" t="s">
        <v>1208</v>
      </c>
      <c r="B212" s="10" t="s">
        <v>1209</v>
      </c>
      <c r="D212" s="10" t="s">
        <v>1210</v>
      </c>
      <c r="E212" s="10">
        <v>338092</v>
      </c>
      <c r="F212" s="10">
        <v>367957</v>
      </c>
      <c r="G212" s="10" t="s">
        <v>1211</v>
      </c>
      <c r="H212" s="10" t="s">
        <v>1167</v>
      </c>
      <c r="I212" s="10" t="s">
        <v>1168</v>
      </c>
      <c r="J212" s="10" t="s">
        <v>193</v>
      </c>
      <c r="K212" s="10" t="s">
        <v>386</v>
      </c>
      <c r="N212" s="10" t="s">
        <v>25</v>
      </c>
      <c r="O212" s="11">
        <v>0.53945200000000004</v>
      </c>
      <c r="P212" s="10" t="s">
        <v>30</v>
      </c>
      <c r="Q212" s="10" t="s">
        <v>40</v>
      </c>
      <c r="R212" s="10" t="s">
        <v>41</v>
      </c>
      <c r="T212" s="12">
        <f t="shared" si="19"/>
        <v>0</v>
      </c>
      <c r="U212" s="10" t="s">
        <v>33</v>
      </c>
      <c r="W212" s="12">
        <f t="shared" si="20"/>
        <v>0</v>
      </c>
      <c r="AA212" s="12">
        <f t="shared" si="21"/>
        <v>0</v>
      </c>
      <c r="AF212" s="12">
        <f t="shared" si="22"/>
        <v>0</v>
      </c>
      <c r="AI212" s="12">
        <f t="shared" si="23"/>
        <v>0</v>
      </c>
      <c r="AN212" s="14">
        <v>0.5</v>
      </c>
      <c r="AO212" s="15">
        <f t="shared" si="24"/>
        <v>0.26972600000000002</v>
      </c>
      <c r="AP212" s="14" t="s">
        <v>145</v>
      </c>
      <c r="AQ212" s="15">
        <v>0.5</v>
      </c>
      <c r="AR212" s="16">
        <f>(AO212*10000)*AQ212</f>
        <v>1348.63</v>
      </c>
      <c r="AS212" s="2" t="s">
        <v>42</v>
      </c>
    </row>
    <row r="213" spans="1:45" x14ac:dyDescent="0.25">
      <c r="A213" s="10" t="s">
        <v>1219</v>
      </c>
      <c r="B213" s="10" t="s">
        <v>45</v>
      </c>
      <c r="D213" s="10" t="s">
        <v>1220</v>
      </c>
      <c r="E213" s="10">
        <v>340554</v>
      </c>
      <c r="F213" s="10">
        <v>366301</v>
      </c>
      <c r="H213" s="10" t="s">
        <v>1175</v>
      </c>
      <c r="I213" s="10" t="s">
        <v>1168</v>
      </c>
      <c r="J213" s="10" t="s">
        <v>193</v>
      </c>
      <c r="K213" s="10" t="s">
        <v>386</v>
      </c>
      <c r="N213" s="10" t="s">
        <v>25</v>
      </c>
      <c r="O213" s="11">
        <v>1.0182E-2</v>
      </c>
      <c r="P213" s="10" t="s">
        <v>30</v>
      </c>
      <c r="Q213" s="10" t="s">
        <v>31</v>
      </c>
      <c r="T213" s="12">
        <f t="shared" si="19"/>
        <v>0</v>
      </c>
      <c r="U213" s="10" t="s">
        <v>32</v>
      </c>
      <c r="W213" s="12">
        <f t="shared" si="20"/>
        <v>0</v>
      </c>
      <c r="AA213" s="12">
        <f t="shared" si="21"/>
        <v>0</v>
      </c>
      <c r="AF213" s="12">
        <f t="shared" si="22"/>
        <v>0</v>
      </c>
      <c r="AI213" s="12">
        <f t="shared" si="23"/>
        <v>0</v>
      </c>
      <c r="AM213" s="10" t="s">
        <v>33</v>
      </c>
      <c r="AN213" s="10">
        <v>1</v>
      </c>
      <c r="AO213" s="13">
        <f t="shared" si="24"/>
        <v>1.0182E-2</v>
      </c>
      <c r="AP213" s="10" t="s">
        <v>23</v>
      </c>
      <c r="AQ213" s="10"/>
      <c r="AR213" s="16"/>
      <c r="AS213" s="2" t="s">
        <v>66</v>
      </c>
    </row>
    <row r="214" spans="1:45" x14ac:dyDescent="0.25">
      <c r="A214" s="10" t="s">
        <v>1221</v>
      </c>
      <c r="B214" s="10" t="s">
        <v>1222</v>
      </c>
      <c r="D214" s="10" t="s">
        <v>1223</v>
      </c>
      <c r="E214" s="10">
        <v>340495</v>
      </c>
      <c r="F214" s="10">
        <v>366055</v>
      </c>
      <c r="H214" s="10" t="s">
        <v>1175</v>
      </c>
      <c r="I214" s="10" t="s">
        <v>1168</v>
      </c>
      <c r="J214" s="10" t="s">
        <v>193</v>
      </c>
      <c r="K214" s="10" t="s">
        <v>386</v>
      </c>
      <c r="N214" s="10" t="s">
        <v>25</v>
      </c>
      <c r="O214" s="11">
        <v>3.3383999999999997E-2</v>
      </c>
      <c r="P214" s="10" t="s">
        <v>30</v>
      </c>
      <c r="Q214" s="10" t="s">
        <v>31</v>
      </c>
      <c r="T214" s="12">
        <f t="shared" si="19"/>
        <v>0</v>
      </c>
      <c r="U214" s="10" t="s">
        <v>32</v>
      </c>
      <c r="W214" s="12">
        <f t="shared" si="20"/>
        <v>0</v>
      </c>
      <c r="AA214" s="12">
        <f t="shared" si="21"/>
        <v>0</v>
      </c>
      <c r="AF214" s="12">
        <f t="shared" si="22"/>
        <v>0</v>
      </c>
      <c r="AI214" s="12">
        <f t="shared" si="23"/>
        <v>0</v>
      </c>
      <c r="AM214" s="10" t="s">
        <v>33</v>
      </c>
      <c r="AN214" s="10">
        <v>1</v>
      </c>
      <c r="AO214" s="13">
        <f t="shared" si="24"/>
        <v>3.3383999999999997E-2</v>
      </c>
      <c r="AP214" s="10" t="s">
        <v>23</v>
      </c>
      <c r="AQ214" s="10"/>
      <c r="AR214" s="16"/>
      <c r="AS214" s="2" t="s">
        <v>66</v>
      </c>
    </row>
    <row r="215" spans="1:45" x14ac:dyDescent="0.25">
      <c r="A215" s="10" t="s">
        <v>1224</v>
      </c>
      <c r="B215" s="10" t="s">
        <v>45</v>
      </c>
      <c r="D215" s="10" t="s">
        <v>1225</v>
      </c>
      <c r="E215" s="10">
        <v>340733</v>
      </c>
      <c r="F215" s="10">
        <v>366172</v>
      </c>
      <c r="H215" s="10" t="s">
        <v>1175</v>
      </c>
      <c r="I215" s="10" t="s">
        <v>1168</v>
      </c>
      <c r="J215" s="10" t="s">
        <v>193</v>
      </c>
      <c r="K215" s="10" t="s">
        <v>386</v>
      </c>
      <c r="N215" s="10" t="s">
        <v>25</v>
      </c>
      <c r="O215" s="11">
        <v>5.2035999999999999E-2</v>
      </c>
      <c r="P215" s="10" t="s">
        <v>30</v>
      </c>
      <c r="Q215" s="10" t="s">
        <v>31</v>
      </c>
      <c r="T215" s="12">
        <f t="shared" si="19"/>
        <v>0</v>
      </c>
      <c r="U215" s="10" t="s">
        <v>33</v>
      </c>
      <c r="W215" s="12">
        <f t="shared" si="20"/>
        <v>0</v>
      </c>
      <c r="AA215" s="12">
        <f t="shared" si="21"/>
        <v>0</v>
      </c>
      <c r="AF215" s="12">
        <f t="shared" si="22"/>
        <v>0</v>
      </c>
      <c r="AI215" s="12">
        <f t="shared" si="23"/>
        <v>0</v>
      </c>
      <c r="AM215" s="10" t="s">
        <v>33</v>
      </c>
      <c r="AN215" s="10">
        <v>1</v>
      </c>
      <c r="AO215" s="13">
        <f t="shared" si="24"/>
        <v>5.2035999999999999E-2</v>
      </c>
      <c r="AP215" s="14" t="s">
        <v>145</v>
      </c>
      <c r="AQ215" s="15">
        <v>0.5</v>
      </c>
      <c r="AR215" s="16">
        <f>(AO215*10000)*AQ215</f>
        <v>260.18</v>
      </c>
      <c r="AS215" s="2" t="s">
        <v>35</v>
      </c>
    </row>
    <row r="216" spans="1:45" x14ac:dyDescent="0.25">
      <c r="A216" s="10" t="s">
        <v>1226</v>
      </c>
      <c r="B216" s="10" t="s">
        <v>1227</v>
      </c>
      <c r="D216" s="10" t="s">
        <v>1228</v>
      </c>
      <c r="E216" s="10">
        <v>340527</v>
      </c>
      <c r="F216" s="10">
        <v>366207</v>
      </c>
      <c r="H216" s="10" t="s">
        <v>1175</v>
      </c>
      <c r="I216" s="10" t="s">
        <v>1168</v>
      </c>
      <c r="J216" s="10" t="s">
        <v>193</v>
      </c>
      <c r="K216" s="10" t="s">
        <v>386</v>
      </c>
      <c r="N216" s="10" t="s">
        <v>25</v>
      </c>
      <c r="O216" s="11">
        <v>2.1679999999999998E-3</v>
      </c>
      <c r="P216" s="10" t="s">
        <v>30</v>
      </c>
      <c r="Q216" s="10" t="s">
        <v>31</v>
      </c>
      <c r="T216" s="12">
        <f t="shared" si="19"/>
        <v>0</v>
      </c>
      <c r="U216" s="10" t="s">
        <v>32</v>
      </c>
      <c r="W216" s="12">
        <f t="shared" si="20"/>
        <v>0</v>
      </c>
      <c r="AA216" s="12">
        <f t="shared" si="21"/>
        <v>0</v>
      </c>
      <c r="AF216" s="12">
        <f t="shared" si="22"/>
        <v>0</v>
      </c>
      <c r="AI216" s="12">
        <f t="shared" si="23"/>
        <v>0</v>
      </c>
      <c r="AM216" s="10" t="s">
        <v>33</v>
      </c>
      <c r="AN216" s="10">
        <v>1</v>
      </c>
      <c r="AO216" s="13">
        <f t="shared" si="24"/>
        <v>2.1679999999999998E-3</v>
      </c>
      <c r="AP216" s="10" t="s">
        <v>23</v>
      </c>
      <c r="AQ216" s="10"/>
      <c r="AR216" s="16"/>
      <c r="AS216" s="2" t="s">
        <v>66</v>
      </c>
    </row>
    <row r="217" spans="1:45" x14ac:dyDescent="0.25">
      <c r="A217" s="10" t="s">
        <v>1229</v>
      </c>
      <c r="B217" s="10" t="s">
        <v>45</v>
      </c>
      <c r="D217" s="10" t="s">
        <v>1230</v>
      </c>
      <c r="E217" s="10">
        <v>340425</v>
      </c>
      <c r="F217" s="10">
        <v>366514</v>
      </c>
      <c r="H217" s="10" t="s">
        <v>1175</v>
      </c>
      <c r="I217" s="10" t="s">
        <v>1168</v>
      </c>
      <c r="J217" s="10" t="s">
        <v>193</v>
      </c>
      <c r="K217" s="10" t="s">
        <v>386</v>
      </c>
      <c r="N217" s="10" t="s">
        <v>25</v>
      </c>
      <c r="O217" s="11">
        <v>1.1658E-2</v>
      </c>
      <c r="P217" s="10" t="s">
        <v>30</v>
      </c>
      <c r="Q217" s="10" t="s">
        <v>31</v>
      </c>
      <c r="T217" s="12">
        <f t="shared" si="19"/>
        <v>0</v>
      </c>
      <c r="U217" s="10" t="s">
        <v>32</v>
      </c>
      <c r="W217" s="12">
        <f t="shared" si="20"/>
        <v>0</v>
      </c>
      <c r="AA217" s="12">
        <f t="shared" si="21"/>
        <v>0</v>
      </c>
      <c r="AF217" s="12">
        <f t="shared" si="22"/>
        <v>0</v>
      </c>
      <c r="AI217" s="12">
        <f t="shared" si="23"/>
        <v>0</v>
      </c>
      <c r="AM217" s="10" t="s">
        <v>33</v>
      </c>
      <c r="AN217" s="10">
        <v>1</v>
      </c>
      <c r="AO217" s="13">
        <f t="shared" si="24"/>
        <v>1.1658E-2</v>
      </c>
      <c r="AP217" s="10" t="s">
        <v>23</v>
      </c>
      <c r="AQ217" s="10"/>
      <c r="AR217" s="16"/>
      <c r="AS217" s="2" t="s">
        <v>66</v>
      </c>
    </row>
    <row r="218" spans="1:45" x14ac:dyDescent="0.25">
      <c r="A218" s="10" t="s">
        <v>1231</v>
      </c>
      <c r="B218" s="10" t="s">
        <v>45</v>
      </c>
      <c r="D218" s="10" t="s">
        <v>1232</v>
      </c>
      <c r="E218" s="10">
        <v>340381</v>
      </c>
      <c r="F218" s="10">
        <v>367130</v>
      </c>
      <c r="H218" s="10" t="s">
        <v>1175</v>
      </c>
      <c r="I218" s="10" t="s">
        <v>1168</v>
      </c>
      <c r="J218" s="10" t="s">
        <v>193</v>
      </c>
      <c r="K218" s="10" t="s">
        <v>386</v>
      </c>
      <c r="N218" s="10" t="s">
        <v>25</v>
      </c>
      <c r="O218" s="11">
        <v>5.0082000000000002E-2</v>
      </c>
      <c r="P218" s="10" t="s">
        <v>30</v>
      </c>
      <c r="Q218" s="10" t="s">
        <v>31</v>
      </c>
      <c r="T218" s="12">
        <f t="shared" si="19"/>
        <v>0</v>
      </c>
      <c r="U218" s="10" t="s">
        <v>32</v>
      </c>
      <c r="W218" s="12">
        <f t="shared" si="20"/>
        <v>0</v>
      </c>
      <c r="AA218" s="12">
        <f t="shared" si="21"/>
        <v>0</v>
      </c>
      <c r="AF218" s="12">
        <f t="shared" si="22"/>
        <v>0</v>
      </c>
      <c r="AI218" s="12">
        <f t="shared" si="23"/>
        <v>0</v>
      </c>
      <c r="AN218" s="10">
        <v>1</v>
      </c>
      <c r="AO218" s="13">
        <f t="shared" si="24"/>
        <v>5.0082000000000002E-2</v>
      </c>
      <c r="AP218" s="10" t="s">
        <v>23</v>
      </c>
      <c r="AQ218" s="10"/>
      <c r="AR218" s="16"/>
      <c r="AS218" s="2" t="s">
        <v>66</v>
      </c>
    </row>
    <row r="219" spans="1:45" x14ac:dyDescent="0.25">
      <c r="A219" s="10" t="s">
        <v>1233</v>
      </c>
      <c r="B219" s="10" t="s">
        <v>45</v>
      </c>
      <c r="D219" s="10" t="s">
        <v>1234</v>
      </c>
      <c r="E219" s="10">
        <v>341288</v>
      </c>
      <c r="F219" s="10">
        <v>366514</v>
      </c>
      <c r="H219" s="10" t="s">
        <v>1175</v>
      </c>
      <c r="I219" s="10" t="s">
        <v>1168</v>
      </c>
      <c r="J219" s="10" t="s">
        <v>193</v>
      </c>
      <c r="K219" s="10" t="s">
        <v>386</v>
      </c>
      <c r="N219" s="10" t="s">
        <v>25</v>
      </c>
      <c r="O219" s="11">
        <v>2.1420000000000002E-2</v>
      </c>
      <c r="P219" s="10" t="s">
        <v>30</v>
      </c>
      <c r="Q219" s="10" t="s">
        <v>31</v>
      </c>
      <c r="T219" s="12">
        <f t="shared" si="19"/>
        <v>0</v>
      </c>
      <c r="U219" s="10" t="s">
        <v>32</v>
      </c>
      <c r="W219" s="12">
        <f t="shared" si="20"/>
        <v>0</v>
      </c>
      <c r="AA219" s="12">
        <f t="shared" si="21"/>
        <v>0</v>
      </c>
      <c r="AF219" s="12">
        <f t="shared" si="22"/>
        <v>0</v>
      </c>
      <c r="AI219" s="12">
        <f t="shared" si="23"/>
        <v>0</v>
      </c>
      <c r="AN219" s="10">
        <v>1</v>
      </c>
      <c r="AO219" s="13">
        <f t="shared" si="24"/>
        <v>2.1420000000000002E-2</v>
      </c>
      <c r="AP219" s="10" t="s">
        <v>23</v>
      </c>
      <c r="AQ219" s="10"/>
      <c r="AR219" s="16"/>
      <c r="AS219" s="2" t="s">
        <v>66</v>
      </c>
    </row>
    <row r="220" spans="1:45" x14ac:dyDescent="0.25">
      <c r="A220" s="10" t="s">
        <v>1235</v>
      </c>
      <c r="B220" s="10" t="s">
        <v>45</v>
      </c>
      <c r="D220" s="10" t="s">
        <v>1236</v>
      </c>
      <c r="E220" s="10">
        <v>341253</v>
      </c>
      <c r="F220" s="10">
        <v>366806</v>
      </c>
      <c r="H220" s="10" t="s">
        <v>1175</v>
      </c>
      <c r="I220" s="10" t="s">
        <v>1168</v>
      </c>
      <c r="J220" s="10" t="s">
        <v>193</v>
      </c>
      <c r="K220" s="10" t="s">
        <v>386</v>
      </c>
      <c r="N220" s="10" t="s">
        <v>25</v>
      </c>
      <c r="O220" s="11">
        <v>1.8363000000000001E-2</v>
      </c>
      <c r="P220" s="10" t="s">
        <v>30</v>
      </c>
      <c r="Q220" s="10" t="s">
        <v>31</v>
      </c>
      <c r="T220" s="12">
        <f t="shared" si="19"/>
        <v>0</v>
      </c>
      <c r="U220" s="10" t="s">
        <v>32</v>
      </c>
      <c r="W220" s="12">
        <f t="shared" si="20"/>
        <v>0</v>
      </c>
      <c r="AA220" s="12">
        <f t="shared" si="21"/>
        <v>0</v>
      </c>
      <c r="AF220" s="12">
        <f t="shared" si="22"/>
        <v>0</v>
      </c>
      <c r="AI220" s="12">
        <f t="shared" si="23"/>
        <v>0</v>
      </c>
      <c r="AN220" s="10">
        <v>1</v>
      </c>
      <c r="AO220" s="13">
        <f t="shared" si="24"/>
        <v>1.8363000000000001E-2</v>
      </c>
      <c r="AP220" s="10" t="s">
        <v>23</v>
      </c>
      <c r="AQ220" s="10"/>
      <c r="AR220" s="16"/>
      <c r="AS220" s="2" t="s">
        <v>66</v>
      </c>
    </row>
    <row r="221" spans="1:45" x14ac:dyDescent="0.25">
      <c r="A221" s="10" t="s">
        <v>1237</v>
      </c>
      <c r="B221" s="10" t="s">
        <v>1238</v>
      </c>
      <c r="D221" s="10" t="s">
        <v>1239</v>
      </c>
      <c r="E221" s="10">
        <v>340795</v>
      </c>
      <c r="F221" s="10">
        <v>366218</v>
      </c>
      <c r="H221" s="10" t="s">
        <v>1175</v>
      </c>
      <c r="I221" s="10" t="s">
        <v>1168</v>
      </c>
      <c r="J221" s="10" t="s">
        <v>193</v>
      </c>
      <c r="K221" s="10" t="s">
        <v>386</v>
      </c>
      <c r="N221" s="10" t="s">
        <v>25</v>
      </c>
      <c r="O221" s="11">
        <v>1.2264000000000001E-2</v>
      </c>
      <c r="P221" s="10" t="s">
        <v>30</v>
      </c>
      <c r="Q221" s="10" t="s">
        <v>31</v>
      </c>
      <c r="T221" s="12">
        <f t="shared" si="19"/>
        <v>0</v>
      </c>
      <c r="U221" s="10" t="s">
        <v>32</v>
      </c>
      <c r="W221" s="12">
        <f t="shared" si="20"/>
        <v>0</v>
      </c>
      <c r="AA221" s="12">
        <f t="shared" si="21"/>
        <v>0</v>
      </c>
      <c r="AF221" s="12">
        <f t="shared" si="22"/>
        <v>0</v>
      </c>
      <c r="AI221" s="12">
        <f t="shared" si="23"/>
        <v>0</v>
      </c>
      <c r="AM221" s="10" t="s">
        <v>33</v>
      </c>
      <c r="AN221" s="10">
        <v>1</v>
      </c>
      <c r="AO221" s="13">
        <f t="shared" si="24"/>
        <v>1.2264000000000001E-2</v>
      </c>
      <c r="AP221" s="10" t="s">
        <v>23</v>
      </c>
      <c r="AQ221" s="10"/>
      <c r="AR221" s="16"/>
      <c r="AS221" s="2" t="s">
        <v>66</v>
      </c>
    </row>
    <row r="222" spans="1:45" x14ac:dyDescent="0.25">
      <c r="A222" s="10" t="s">
        <v>1240</v>
      </c>
      <c r="B222" s="10" t="s">
        <v>45</v>
      </c>
      <c r="D222" s="10" t="s">
        <v>1241</v>
      </c>
      <c r="E222" s="10">
        <v>340391</v>
      </c>
      <c r="F222" s="10">
        <v>366141</v>
      </c>
      <c r="H222" s="10" t="s">
        <v>1175</v>
      </c>
      <c r="I222" s="10" t="s">
        <v>1168</v>
      </c>
      <c r="J222" s="10" t="s">
        <v>193</v>
      </c>
      <c r="K222" s="10" t="s">
        <v>386</v>
      </c>
      <c r="N222" s="10" t="s">
        <v>25</v>
      </c>
      <c r="O222" s="11">
        <v>4.3165000000000002E-2</v>
      </c>
      <c r="P222" s="10" t="s">
        <v>30</v>
      </c>
      <c r="Q222" s="10" t="s">
        <v>31</v>
      </c>
      <c r="T222" s="12">
        <f t="shared" si="19"/>
        <v>0</v>
      </c>
      <c r="U222" s="10" t="s">
        <v>32</v>
      </c>
      <c r="W222" s="12">
        <f t="shared" si="20"/>
        <v>0</v>
      </c>
      <c r="AA222" s="12">
        <f t="shared" si="21"/>
        <v>0</v>
      </c>
      <c r="AF222" s="12">
        <f t="shared" si="22"/>
        <v>0</v>
      </c>
      <c r="AI222" s="12">
        <f t="shared" si="23"/>
        <v>0</v>
      </c>
      <c r="AM222" s="10" t="s">
        <v>33</v>
      </c>
      <c r="AN222" s="10">
        <v>1</v>
      </c>
      <c r="AO222" s="13">
        <f t="shared" si="24"/>
        <v>4.3165000000000002E-2</v>
      </c>
      <c r="AP222" s="10" t="s">
        <v>23</v>
      </c>
      <c r="AQ222" s="10"/>
      <c r="AR222" s="16"/>
      <c r="AS222" s="2" t="s">
        <v>66</v>
      </c>
    </row>
    <row r="223" spans="1:45" ht="45" x14ac:dyDescent="0.25">
      <c r="A223" s="10" t="s">
        <v>1271</v>
      </c>
      <c r="B223" s="10" t="s">
        <v>1272</v>
      </c>
      <c r="D223" s="10" t="s">
        <v>1273</v>
      </c>
      <c r="E223" s="10">
        <v>341158</v>
      </c>
      <c r="F223" s="10">
        <v>366996</v>
      </c>
      <c r="H223" s="10" t="s">
        <v>1175</v>
      </c>
      <c r="I223" s="10" t="s">
        <v>1168</v>
      </c>
      <c r="J223" s="10" t="s">
        <v>193</v>
      </c>
      <c r="K223" s="10" t="s">
        <v>386</v>
      </c>
      <c r="N223" s="10" t="s">
        <v>25</v>
      </c>
      <c r="O223" s="11">
        <v>0.42680000000000001</v>
      </c>
      <c r="P223" s="10" t="s">
        <v>30</v>
      </c>
      <c r="Q223" s="10" t="s">
        <v>40</v>
      </c>
      <c r="R223" s="10" t="s">
        <v>41</v>
      </c>
      <c r="T223" s="12">
        <f t="shared" si="19"/>
        <v>0</v>
      </c>
      <c r="U223" s="10" t="s">
        <v>22</v>
      </c>
      <c r="W223" s="12">
        <f t="shared" si="20"/>
        <v>0</v>
      </c>
      <c r="AA223" s="12">
        <f t="shared" si="21"/>
        <v>0</v>
      </c>
      <c r="AF223" s="12">
        <f t="shared" si="22"/>
        <v>0</v>
      </c>
      <c r="AI223" s="12">
        <f t="shared" si="23"/>
        <v>0</v>
      </c>
      <c r="AN223" s="14">
        <v>0.5</v>
      </c>
      <c r="AO223" s="15">
        <f t="shared" si="24"/>
        <v>0.21340000000000001</v>
      </c>
      <c r="AP223" s="14" t="s">
        <v>145</v>
      </c>
      <c r="AQ223" s="15">
        <v>1</v>
      </c>
      <c r="AR223" s="16">
        <f t="shared" ref="AR223:AR230" si="25">(AO223*10000)*AQ223</f>
        <v>2134</v>
      </c>
      <c r="AS223" s="2" t="s">
        <v>1274</v>
      </c>
    </row>
    <row r="224" spans="1:45" x14ac:dyDescent="0.25">
      <c r="A224" s="10" t="s">
        <v>1275</v>
      </c>
      <c r="B224" s="10" t="s">
        <v>45</v>
      </c>
      <c r="D224" s="10" t="s">
        <v>1270</v>
      </c>
      <c r="E224" s="10">
        <v>341356</v>
      </c>
      <c r="F224" s="10">
        <v>366847</v>
      </c>
      <c r="H224" s="10" t="s">
        <v>1175</v>
      </c>
      <c r="I224" s="10" t="s">
        <v>1168</v>
      </c>
      <c r="J224" s="10" t="s">
        <v>193</v>
      </c>
      <c r="K224" s="10" t="s">
        <v>386</v>
      </c>
      <c r="N224" s="10" t="s">
        <v>25</v>
      </c>
      <c r="O224" s="11">
        <v>0.60667899999999997</v>
      </c>
      <c r="P224" s="10" t="s">
        <v>30</v>
      </c>
      <c r="Q224" s="10" t="s">
        <v>40</v>
      </c>
      <c r="R224" s="10" t="s">
        <v>41</v>
      </c>
      <c r="T224" s="12">
        <f t="shared" si="19"/>
        <v>0</v>
      </c>
      <c r="U224" s="10" t="s">
        <v>33</v>
      </c>
      <c r="W224" s="12">
        <f t="shared" si="20"/>
        <v>0</v>
      </c>
      <c r="AA224" s="12">
        <f t="shared" si="21"/>
        <v>0</v>
      </c>
      <c r="AF224" s="12">
        <f t="shared" si="22"/>
        <v>0</v>
      </c>
      <c r="AI224" s="12">
        <f t="shared" si="23"/>
        <v>0</v>
      </c>
      <c r="AK224" s="10" t="s">
        <v>1218</v>
      </c>
      <c r="AN224" s="14">
        <v>0.5</v>
      </c>
      <c r="AO224" s="15">
        <f t="shared" si="24"/>
        <v>0.30333949999999998</v>
      </c>
      <c r="AP224" s="14" t="s">
        <v>145</v>
      </c>
      <c r="AQ224" s="15">
        <v>0.5</v>
      </c>
      <c r="AR224" s="16">
        <f t="shared" si="25"/>
        <v>1516.6975</v>
      </c>
      <c r="AS224" s="2" t="s">
        <v>42</v>
      </c>
    </row>
    <row r="225" spans="1:45" x14ac:dyDescent="0.25">
      <c r="A225" s="10" t="s">
        <v>1276</v>
      </c>
      <c r="B225" s="10" t="s">
        <v>1277</v>
      </c>
      <c r="D225" s="10" t="s">
        <v>1278</v>
      </c>
      <c r="E225" s="10">
        <v>340379</v>
      </c>
      <c r="F225" s="10">
        <v>366360</v>
      </c>
      <c r="H225" s="10" t="s">
        <v>1175</v>
      </c>
      <c r="I225" s="10" t="s">
        <v>1168</v>
      </c>
      <c r="J225" s="10" t="s">
        <v>193</v>
      </c>
      <c r="K225" s="10" t="s">
        <v>386</v>
      </c>
      <c r="N225" s="10" t="s">
        <v>25</v>
      </c>
      <c r="O225" s="11">
        <v>3.2899440000000002</v>
      </c>
      <c r="P225" s="10" t="s">
        <v>80</v>
      </c>
      <c r="Q225" s="10" t="s">
        <v>40</v>
      </c>
      <c r="R225" s="10" t="s">
        <v>41</v>
      </c>
      <c r="T225" s="12">
        <f t="shared" si="19"/>
        <v>0</v>
      </c>
      <c r="U225" s="10" t="s">
        <v>33</v>
      </c>
      <c r="W225" s="12">
        <f t="shared" si="20"/>
        <v>0</v>
      </c>
      <c r="AA225" s="12">
        <f t="shared" si="21"/>
        <v>0</v>
      </c>
      <c r="AF225" s="12">
        <f t="shared" si="22"/>
        <v>0</v>
      </c>
      <c r="AI225" s="12">
        <f t="shared" si="23"/>
        <v>0</v>
      </c>
      <c r="AM225" s="10" t="s">
        <v>33</v>
      </c>
      <c r="AN225" s="14">
        <v>0.5</v>
      </c>
      <c r="AO225" s="15">
        <f t="shared" si="24"/>
        <v>1.6449720000000001</v>
      </c>
      <c r="AP225" s="14" t="s">
        <v>145</v>
      </c>
      <c r="AQ225" s="15">
        <v>0.5</v>
      </c>
      <c r="AR225" s="16">
        <f t="shared" si="25"/>
        <v>8224.86</v>
      </c>
      <c r="AS225" s="2" t="s">
        <v>42</v>
      </c>
    </row>
    <row r="226" spans="1:45" x14ac:dyDescent="0.25">
      <c r="A226" s="10" t="s">
        <v>1279</v>
      </c>
      <c r="B226" s="10" t="s">
        <v>1280</v>
      </c>
      <c r="D226" s="10" t="s">
        <v>1281</v>
      </c>
      <c r="E226" s="10">
        <v>341172</v>
      </c>
      <c r="F226" s="10">
        <v>367055</v>
      </c>
      <c r="H226" s="10" t="s">
        <v>1175</v>
      </c>
      <c r="I226" s="10" t="s">
        <v>1168</v>
      </c>
      <c r="J226" s="10" t="s">
        <v>193</v>
      </c>
      <c r="K226" s="10" t="s">
        <v>386</v>
      </c>
      <c r="N226" s="10" t="s">
        <v>25</v>
      </c>
      <c r="O226" s="11">
        <v>0.3513</v>
      </c>
      <c r="P226" s="10" t="s">
        <v>30</v>
      </c>
      <c r="Q226" s="10" t="s">
        <v>31</v>
      </c>
      <c r="T226" s="12">
        <f t="shared" si="19"/>
        <v>0</v>
      </c>
      <c r="U226" s="10" t="s">
        <v>33</v>
      </c>
      <c r="W226" s="12">
        <f t="shared" si="20"/>
        <v>0</v>
      </c>
      <c r="AA226" s="12">
        <f t="shared" si="21"/>
        <v>0</v>
      </c>
      <c r="AF226" s="12">
        <f t="shared" si="22"/>
        <v>0</v>
      </c>
      <c r="AI226" s="12">
        <f t="shared" si="23"/>
        <v>0</v>
      </c>
      <c r="AN226" s="14">
        <v>1</v>
      </c>
      <c r="AO226" s="13">
        <f t="shared" si="24"/>
        <v>0.3513</v>
      </c>
      <c r="AP226" s="14" t="s">
        <v>145</v>
      </c>
      <c r="AQ226" s="15">
        <v>1</v>
      </c>
      <c r="AR226" s="16">
        <f t="shared" si="25"/>
        <v>3513</v>
      </c>
      <c r="AS226" s="2" t="s">
        <v>35</v>
      </c>
    </row>
    <row r="227" spans="1:45" x14ac:dyDescent="0.25">
      <c r="A227" s="10" t="s">
        <v>1282</v>
      </c>
      <c r="B227" s="10" t="s">
        <v>1283</v>
      </c>
      <c r="D227" s="10" t="s">
        <v>1284</v>
      </c>
      <c r="E227" s="10">
        <v>341644</v>
      </c>
      <c r="F227" s="10">
        <v>366918</v>
      </c>
      <c r="H227" s="10" t="s">
        <v>1170</v>
      </c>
      <c r="I227" s="10" t="s">
        <v>1168</v>
      </c>
      <c r="J227" s="10" t="s">
        <v>193</v>
      </c>
      <c r="K227" s="10" t="s">
        <v>386</v>
      </c>
      <c r="N227" s="10" t="s">
        <v>25</v>
      </c>
      <c r="O227" s="11">
        <v>1.045615</v>
      </c>
      <c r="P227" s="10" t="s">
        <v>81</v>
      </c>
      <c r="Q227" s="10" t="s">
        <v>40</v>
      </c>
      <c r="R227" s="10" t="s">
        <v>41</v>
      </c>
      <c r="T227" s="12">
        <f t="shared" si="19"/>
        <v>0</v>
      </c>
      <c r="U227" s="10" t="s">
        <v>33</v>
      </c>
      <c r="W227" s="12">
        <f t="shared" si="20"/>
        <v>0</v>
      </c>
      <c r="AA227" s="12">
        <f t="shared" si="21"/>
        <v>0</v>
      </c>
      <c r="AF227" s="12">
        <f t="shared" si="22"/>
        <v>0</v>
      </c>
      <c r="AI227" s="12">
        <f t="shared" si="23"/>
        <v>0</v>
      </c>
      <c r="AJ227" s="10" t="s">
        <v>1285</v>
      </c>
      <c r="AN227" s="14">
        <v>0.5</v>
      </c>
      <c r="AO227" s="15">
        <f t="shared" si="24"/>
        <v>0.52280749999999998</v>
      </c>
      <c r="AP227" s="14" t="s">
        <v>145</v>
      </c>
      <c r="AQ227" s="15">
        <v>0.5</v>
      </c>
      <c r="AR227" s="16">
        <f t="shared" si="25"/>
        <v>2614.0374999999999</v>
      </c>
      <c r="AS227" s="2" t="s">
        <v>42</v>
      </c>
    </row>
    <row r="228" spans="1:45" x14ac:dyDescent="0.25">
      <c r="A228" s="10" t="s">
        <v>1286</v>
      </c>
      <c r="B228" s="10" t="s">
        <v>1287</v>
      </c>
      <c r="D228" s="10" t="s">
        <v>1288</v>
      </c>
      <c r="E228" s="10">
        <v>341007</v>
      </c>
      <c r="F228" s="10">
        <v>367118</v>
      </c>
      <c r="H228" s="10" t="s">
        <v>1175</v>
      </c>
      <c r="I228" s="10" t="s">
        <v>1168</v>
      </c>
      <c r="J228" s="10" t="s">
        <v>193</v>
      </c>
      <c r="K228" s="10" t="s">
        <v>386</v>
      </c>
      <c r="N228" s="10" t="s">
        <v>25</v>
      </c>
      <c r="O228" s="11">
        <v>1.393799</v>
      </c>
      <c r="P228" s="10" t="s">
        <v>30</v>
      </c>
      <c r="Q228" s="10" t="s">
        <v>40</v>
      </c>
      <c r="R228" s="10" t="s">
        <v>41</v>
      </c>
      <c r="T228" s="12">
        <f t="shared" si="19"/>
        <v>0</v>
      </c>
      <c r="U228" s="10" t="s">
        <v>33</v>
      </c>
      <c r="W228" s="12">
        <f t="shared" si="20"/>
        <v>0</v>
      </c>
      <c r="AA228" s="12">
        <f t="shared" si="21"/>
        <v>0</v>
      </c>
      <c r="AF228" s="12">
        <f t="shared" si="22"/>
        <v>0</v>
      </c>
      <c r="AI228" s="12">
        <f t="shared" si="23"/>
        <v>0</v>
      </c>
      <c r="AN228" s="14">
        <v>0.5</v>
      </c>
      <c r="AO228" s="15">
        <f t="shared" si="24"/>
        <v>0.69689950000000001</v>
      </c>
      <c r="AP228" s="14" t="s">
        <v>145</v>
      </c>
      <c r="AQ228" s="15">
        <v>0.5</v>
      </c>
      <c r="AR228" s="16">
        <f t="shared" si="25"/>
        <v>3484.4974999999999</v>
      </c>
      <c r="AS228" s="2" t="s">
        <v>42</v>
      </c>
    </row>
    <row r="229" spans="1:45" x14ac:dyDescent="0.25">
      <c r="A229" s="10" t="s">
        <v>1316</v>
      </c>
      <c r="B229" s="10" t="s">
        <v>1317</v>
      </c>
      <c r="D229" s="10" t="s">
        <v>1315</v>
      </c>
      <c r="E229" s="10">
        <v>341536</v>
      </c>
      <c r="F229" s="10">
        <v>366773</v>
      </c>
      <c r="H229" s="10" t="s">
        <v>1175</v>
      </c>
      <c r="I229" s="10" t="s">
        <v>1168</v>
      </c>
      <c r="J229" s="10" t="s">
        <v>193</v>
      </c>
      <c r="K229" s="10" t="s">
        <v>386</v>
      </c>
      <c r="N229" s="10" t="s">
        <v>25</v>
      </c>
      <c r="O229" s="11">
        <v>1.0954630000000001</v>
      </c>
      <c r="P229" s="10" t="s">
        <v>80</v>
      </c>
      <c r="Q229" s="10" t="s">
        <v>31</v>
      </c>
      <c r="T229" s="12">
        <f t="shared" si="19"/>
        <v>0</v>
      </c>
      <c r="U229" s="10" t="s">
        <v>33</v>
      </c>
      <c r="W229" s="12">
        <f t="shared" si="20"/>
        <v>0</v>
      </c>
      <c r="AA229" s="12">
        <f t="shared" si="21"/>
        <v>0</v>
      </c>
      <c r="AF229" s="12">
        <f t="shared" si="22"/>
        <v>0</v>
      </c>
      <c r="AI229" s="12">
        <f t="shared" si="23"/>
        <v>0</v>
      </c>
      <c r="AJ229" s="10" t="s">
        <v>1186</v>
      </c>
      <c r="AL229" s="10" t="s">
        <v>33</v>
      </c>
      <c r="AN229" s="10">
        <v>1</v>
      </c>
      <c r="AO229" s="13">
        <f t="shared" si="24"/>
        <v>1.0954630000000001</v>
      </c>
      <c r="AP229" s="14" t="s">
        <v>145</v>
      </c>
      <c r="AQ229" s="15">
        <v>0.5</v>
      </c>
      <c r="AR229" s="16">
        <f t="shared" si="25"/>
        <v>5477.3150000000005</v>
      </c>
      <c r="AS229" s="2" t="s">
        <v>35</v>
      </c>
    </row>
    <row r="230" spans="1:45" x14ac:dyDescent="0.25">
      <c r="A230" s="10" t="s">
        <v>1321</v>
      </c>
      <c r="B230" s="10" t="s">
        <v>1322</v>
      </c>
      <c r="D230" s="10" t="s">
        <v>1323</v>
      </c>
      <c r="E230" s="10">
        <v>341280</v>
      </c>
      <c r="F230" s="10">
        <v>367118</v>
      </c>
      <c r="H230" s="10" t="s">
        <v>1170</v>
      </c>
      <c r="I230" s="10" t="s">
        <v>1168</v>
      </c>
      <c r="J230" s="10" t="s">
        <v>193</v>
      </c>
      <c r="K230" s="10" t="s">
        <v>386</v>
      </c>
      <c r="N230" s="10" t="s">
        <v>25</v>
      </c>
      <c r="O230" s="11">
        <v>0.71188200000000001</v>
      </c>
      <c r="P230" s="10" t="s">
        <v>81</v>
      </c>
      <c r="Q230" s="10" t="s">
        <v>40</v>
      </c>
      <c r="R230" s="10" t="s">
        <v>41</v>
      </c>
      <c r="T230" s="12">
        <f t="shared" si="19"/>
        <v>0</v>
      </c>
      <c r="U230" s="10" t="s">
        <v>33</v>
      </c>
      <c r="W230" s="12">
        <f t="shared" si="20"/>
        <v>0</v>
      </c>
      <c r="AA230" s="12">
        <f t="shared" si="21"/>
        <v>0</v>
      </c>
      <c r="AF230" s="12">
        <f t="shared" si="22"/>
        <v>0</v>
      </c>
      <c r="AI230" s="12">
        <f t="shared" si="23"/>
        <v>0</v>
      </c>
      <c r="AN230" s="14">
        <v>0.5</v>
      </c>
      <c r="AO230" s="15">
        <f t="shared" si="24"/>
        <v>0.35594100000000001</v>
      </c>
      <c r="AP230" s="14" t="s">
        <v>145</v>
      </c>
      <c r="AQ230" s="15">
        <v>0.5</v>
      </c>
      <c r="AR230" s="16">
        <f t="shared" si="25"/>
        <v>1779.7049999999999</v>
      </c>
      <c r="AS230" s="2" t="s">
        <v>42</v>
      </c>
    </row>
    <row r="231" spans="1:45" x14ac:dyDescent="0.25">
      <c r="A231" s="10" t="s">
        <v>1324</v>
      </c>
      <c r="B231" s="10" t="s">
        <v>1325</v>
      </c>
      <c r="D231" s="10" t="s">
        <v>1326</v>
      </c>
      <c r="E231" s="10">
        <v>338255</v>
      </c>
      <c r="F231" s="10">
        <v>366797</v>
      </c>
      <c r="G231" s="10" t="s">
        <v>1327</v>
      </c>
      <c r="H231" s="10" t="s">
        <v>1167</v>
      </c>
      <c r="I231" s="10" t="s">
        <v>1168</v>
      </c>
      <c r="J231" s="10" t="s">
        <v>193</v>
      </c>
      <c r="K231" s="10" t="s">
        <v>386</v>
      </c>
      <c r="N231" s="10" t="s">
        <v>25</v>
      </c>
      <c r="O231" s="11">
        <v>1.1634E-2</v>
      </c>
      <c r="P231" s="10" t="s">
        <v>30</v>
      </c>
      <c r="Q231" s="10" t="s">
        <v>31</v>
      </c>
      <c r="T231" s="12">
        <f t="shared" si="19"/>
        <v>0</v>
      </c>
      <c r="U231" s="10" t="s">
        <v>32</v>
      </c>
      <c r="V231" s="10" t="s">
        <v>520</v>
      </c>
      <c r="W231" s="12">
        <f t="shared" si="20"/>
        <v>0.8595495960116899</v>
      </c>
      <c r="AA231" s="12">
        <f t="shared" si="21"/>
        <v>0</v>
      </c>
      <c r="AF231" s="12">
        <f t="shared" si="22"/>
        <v>0</v>
      </c>
      <c r="AI231" s="12">
        <f t="shared" si="23"/>
        <v>0</v>
      </c>
      <c r="AJ231" s="10" t="s">
        <v>1190</v>
      </c>
      <c r="AN231" s="10">
        <v>1</v>
      </c>
      <c r="AO231" s="13">
        <f t="shared" si="24"/>
        <v>1.1634E-2</v>
      </c>
      <c r="AP231" s="10" t="s">
        <v>23</v>
      </c>
      <c r="AQ231" s="10"/>
      <c r="AR231" s="16"/>
      <c r="AS231" s="2" t="s">
        <v>66</v>
      </c>
    </row>
    <row r="232" spans="1:45" x14ac:dyDescent="0.25">
      <c r="A232" s="10" t="s">
        <v>1328</v>
      </c>
      <c r="B232" s="10" t="s">
        <v>45</v>
      </c>
      <c r="D232" s="10" t="s">
        <v>1329</v>
      </c>
      <c r="E232" s="10">
        <v>327566</v>
      </c>
      <c r="F232" s="10">
        <v>378763</v>
      </c>
      <c r="H232" s="10" t="s">
        <v>1330</v>
      </c>
      <c r="I232" s="10" t="s">
        <v>1331</v>
      </c>
      <c r="J232" s="10" t="s">
        <v>48</v>
      </c>
      <c r="K232" s="10" t="s">
        <v>1331</v>
      </c>
      <c r="M232" s="10" t="s">
        <v>1331</v>
      </c>
      <c r="N232" s="10" t="s">
        <v>25</v>
      </c>
      <c r="O232" s="11">
        <v>0.143488</v>
      </c>
      <c r="P232" s="10" t="s">
        <v>30</v>
      </c>
      <c r="Q232" s="10" t="s">
        <v>40</v>
      </c>
      <c r="R232" s="10" t="s">
        <v>41</v>
      </c>
      <c r="T232" s="12">
        <f t="shared" si="19"/>
        <v>0</v>
      </c>
      <c r="U232" s="10" t="s">
        <v>32</v>
      </c>
      <c r="W232" s="12">
        <f t="shared" si="20"/>
        <v>0</v>
      </c>
      <c r="AA232" s="12">
        <f t="shared" si="21"/>
        <v>0</v>
      </c>
      <c r="AF232" s="12">
        <f t="shared" si="22"/>
        <v>0</v>
      </c>
      <c r="AI232" s="12">
        <f t="shared" si="23"/>
        <v>0</v>
      </c>
      <c r="AN232" s="14">
        <v>0.5</v>
      </c>
      <c r="AO232" s="15">
        <f t="shared" si="24"/>
        <v>7.1744000000000002E-2</v>
      </c>
      <c r="AP232" s="10" t="s">
        <v>23</v>
      </c>
      <c r="AQ232" s="10"/>
      <c r="AR232" s="17"/>
      <c r="AS232" s="2" t="s">
        <v>66</v>
      </c>
    </row>
    <row r="233" spans="1:45" x14ac:dyDescent="0.25">
      <c r="A233" s="10" t="s">
        <v>1332</v>
      </c>
      <c r="B233" s="10" t="s">
        <v>45</v>
      </c>
      <c r="D233" s="10" t="s">
        <v>1333</v>
      </c>
      <c r="E233" s="10">
        <v>327607</v>
      </c>
      <c r="F233" s="10">
        <v>378785</v>
      </c>
      <c r="H233" s="10" t="s">
        <v>1330</v>
      </c>
      <c r="I233" s="10" t="s">
        <v>1331</v>
      </c>
      <c r="J233" s="10" t="s">
        <v>48</v>
      </c>
      <c r="K233" s="10" t="s">
        <v>1331</v>
      </c>
      <c r="M233" s="10" t="s">
        <v>1331</v>
      </c>
      <c r="N233" s="10" t="s">
        <v>25</v>
      </c>
      <c r="O233" s="11">
        <v>8.8747000000000006E-2</v>
      </c>
      <c r="P233" s="10" t="s">
        <v>30</v>
      </c>
      <c r="Q233" s="10" t="s">
        <v>40</v>
      </c>
      <c r="R233" s="10" t="s">
        <v>41</v>
      </c>
      <c r="T233" s="12">
        <f t="shared" si="19"/>
        <v>0</v>
      </c>
      <c r="U233" s="10" t="s">
        <v>32</v>
      </c>
      <c r="W233" s="12">
        <f t="shared" si="20"/>
        <v>0</v>
      </c>
      <c r="AA233" s="12">
        <f t="shared" si="21"/>
        <v>0</v>
      </c>
      <c r="AF233" s="12">
        <f t="shared" si="22"/>
        <v>0</v>
      </c>
      <c r="AI233" s="12">
        <f t="shared" si="23"/>
        <v>0</v>
      </c>
      <c r="AN233" s="14">
        <v>0.5</v>
      </c>
      <c r="AO233" s="15">
        <f t="shared" si="24"/>
        <v>4.4373500000000003E-2</v>
      </c>
      <c r="AP233" s="10" t="s">
        <v>23</v>
      </c>
      <c r="AQ233" s="10"/>
      <c r="AR233" s="17"/>
      <c r="AS233" s="2" t="s">
        <v>66</v>
      </c>
    </row>
    <row r="234" spans="1:45" x14ac:dyDescent="0.25">
      <c r="A234" s="10" t="s">
        <v>1334</v>
      </c>
      <c r="B234" s="10" t="s">
        <v>45</v>
      </c>
      <c r="D234" s="10" t="s">
        <v>1335</v>
      </c>
      <c r="E234" s="10">
        <v>328393</v>
      </c>
      <c r="F234" s="10">
        <v>377851</v>
      </c>
      <c r="H234" s="10" t="s">
        <v>1330</v>
      </c>
      <c r="I234" s="10" t="s">
        <v>1331</v>
      </c>
      <c r="J234" s="10" t="s">
        <v>48</v>
      </c>
      <c r="K234" s="10" t="s">
        <v>1331</v>
      </c>
      <c r="M234" s="10" t="s">
        <v>1331</v>
      </c>
      <c r="N234" s="10" t="s">
        <v>43</v>
      </c>
      <c r="O234" s="11">
        <v>1.053018</v>
      </c>
      <c r="P234" s="10" t="s">
        <v>30</v>
      </c>
      <c r="Q234" s="10" t="s">
        <v>40</v>
      </c>
      <c r="R234" s="10" t="s">
        <v>41</v>
      </c>
      <c r="T234" s="12">
        <f t="shared" si="19"/>
        <v>0</v>
      </c>
      <c r="U234" s="10" t="s">
        <v>33</v>
      </c>
      <c r="W234" s="12">
        <f t="shared" si="20"/>
        <v>0</v>
      </c>
      <c r="AA234" s="12">
        <f t="shared" si="21"/>
        <v>0</v>
      </c>
      <c r="AF234" s="12">
        <f t="shared" si="22"/>
        <v>0</v>
      </c>
      <c r="AI234" s="12">
        <f t="shared" si="23"/>
        <v>0</v>
      </c>
      <c r="AN234" s="14">
        <v>0.5</v>
      </c>
      <c r="AO234" s="15">
        <f t="shared" si="24"/>
        <v>0.526509</v>
      </c>
      <c r="AP234" s="14" t="s">
        <v>34</v>
      </c>
      <c r="AQ234" s="15">
        <v>0.4</v>
      </c>
      <c r="AR234" s="16">
        <f>(AO234*10000)*AQ234</f>
        <v>2106.0360000000001</v>
      </c>
      <c r="AS234" s="2" t="s">
        <v>42</v>
      </c>
    </row>
    <row r="235" spans="1:45" x14ac:dyDescent="0.25">
      <c r="A235" s="10" t="s">
        <v>1336</v>
      </c>
      <c r="B235" s="10" t="s">
        <v>1337</v>
      </c>
      <c r="D235" s="10" t="s">
        <v>1338</v>
      </c>
      <c r="E235" s="10">
        <v>328658</v>
      </c>
      <c r="F235" s="10">
        <v>377426</v>
      </c>
      <c r="G235" s="10" t="s">
        <v>1339</v>
      </c>
      <c r="H235" s="10" t="s">
        <v>1330</v>
      </c>
      <c r="I235" s="10" t="s">
        <v>1331</v>
      </c>
      <c r="J235" s="10" t="s">
        <v>48</v>
      </c>
      <c r="K235" s="10" t="s">
        <v>1331</v>
      </c>
      <c r="M235" s="10" t="s">
        <v>1331</v>
      </c>
      <c r="N235" s="10" t="s">
        <v>43</v>
      </c>
      <c r="O235" s="11">
        <v>1.403378</v>
      </c>
      <c r="P235" s="10" t="s">
        <v>30</v>
      </c>
      <c r="Q235" s="10" t="s">
        <v>40</v>
      </c>
      <c r="R235" s="10" t="s">
        <v>41</v>
      </c>
      <c r="T235" s="12">
        <f t="shared" si="19"/>
        <v>0</v>
      </c>
      <c r="U235" s="10" t="s">
        <v>33</v>
      </c>
      <c r="W235" s="12">
        <f t="shared" si="20"/>
        <v>0</v>
      </c>
      <c r="AA235" s="12">
        <f t="shared" si="21"/>
        <v>0</v>
      </c>
      <c r="AF235" s="12">
        <f t="shared" si="22"/>
        <v>0</v>
      </c>
      <c r="AI235" s="12">
        <f t="shared" si="23"/>
        <v>0</v>
      </c>
      <c r="AN235" s="14">
        <v>0.5</v>
      </c>
      <c r="AO235" s="15">
        <f t="shared" si="24"/>
        <v>0.70168900000000001</v>
      </c>
      <c r="AP235" s="14" t="s">
        <v>145</v>
      </c>
      <c r="AQ235" s="15">
        <v>0.5</v>
      </c>
      <c r="AR235" s="16">
        <f>(AO235*10000)*AQ235</f>
        <v>3508.4450000000002</v>
      </c>
      <c r="AS235" s="2" t="s">
        <v>42</v>
      </c>
    </row>
    <row r="236" spans="1:45" x14ac:dyDescent="0.25">
      <c r="A236" s="10" t="s">
        <v>1342</v>
      </c>
      <c r="B236" s="10" t="s">
        <v>1343</v>
      </c>
      <c r="D236" s="10" t="s">
        <v>1344</v>
      </c>
      <c r="E236" s="10">
        <v>329342</v>
      </c>
      <c r="F236" s="10">
        <v>378365</v>
      </c>
      <c r="G236" s="10" t="s">
        <v>1345</v>
      </c>
      <c r="H236" s="10" t="s">
        <v>1340</v>
      </c>
      <c r="I236" s="10" t="s">
        <v>1331</v>
      </c>
      <c r="J236" s="10" t="s">
        <v>48</v>
      </c>
      <c r="K236" s="10" t="s">
        <v>1331</v>
      </c>
      <c r="M236" s="10" t="s">
        <v>1331</v>
      </c>
      <c r="N236" s="10" t="s">
        <v>25</v>
      </c>
      <c r="O236" s="11">
        <v>1.2955540000000001</v>
      </c>
      <c r="P236" s="10" t="s">
        <v>21</v>
      </c>
      <c r="Q236" s="10" t="s">
        <v>31</v>
      </c>
      <c r="T236" s="12">
        <f t="shared" si="19"/>
        <v>0</v>
      </c>
      <c r="U236" s="10" t="s">
        <v>33</v>
      </c>
      <c r="W236" s="12">
        <f t="shared" si="20"/>
        <v>0</v>
      </c>
      <c r="AA236" s="12">
        <f t="shared" si="21"/>
        <v>0</v>
      </c>
      <c r="AF236" s="12">
        <f t="shared" si="22"/>
        <v>0</v>
      </c>
      <c r="AI236" s="12">
        <f t="shared" si="23"/>
        <v>0</v>
      </c>
      <c r="AJ236" s="10" t="s">
        <v>1346</v>
      </c>
      <c r="AL236" s="10" t="s">
        <v>33</v>
      </c>
      <c r="AN236" s="10">
        <v>1</v>
      </c>
      <c r="AO236" s="13">
        <f t="shared" si="24"/>
        <v>1.2955540000000001</v>
      </c>
      <c r="AP236" s="10" t="s">
        <v>34</v>
      </c>
      <c r="AQ236" s="10">
        <v>0.4</v>
      </c>
      <c r="AR236" s="16"/>
      <c r="AS236" s="2" t="s">
        <v>73</v>
      </c>
    </row>
    <row r="237" spans="1:45" x14ac:dyDescent="0.25">
      <c r="A237" s="10" t="s">
        <v>1347</v>
      </c>
      <c r="B237" s="10" t="s">
        <v>1348</v>
      </c>
      <c r="D237" s="10" t="s">
        <v>1349</v>
      </c>
      <c r="E237" s="10">
        <v>329231</v>
      </c>
      <c r="F237" s="10">
        <v>378551</v>
      </c>
      <c r="H237" s="10" t="s">
        <v>1340</v>
      </c>
      <c r="I237" s="10" t="s">
        <v>1331</v>
      </c>
      <c r="J237" s="10" t="s">
        <v>48</v>
      </c>
      <c r="K237" s="10" t="s">
        <v>1331</v>
      </c>
      <c r="M237" s="10" t="s">
        <v>1331</v>
      </c>
      <c r="N237" s="10" t="s">
        <v>25</v>
      </c>
      <c r="O237" s="11">
        <v>0.241261</v>
      </c>
      <c r="P237" s="10" t="s">
        <v>80</v>
      </c>
      <c r="Q237" s="10" t="s">
        <v>31</v>
      </c>
      <c r="T237" s="12">
        <f t="shared" si="19"/>
        <v>0</v>
      </c>
      <c r="U237" s="10" t="s">
        <v>32</v>
      </c>
      <c r="W237" s="12">
        <f t="shared" si="20"/>
        <v>0</v>
      </c>
      <c r="AA237" s="12">
        <f t="shared" si="21"/>
        <v>0</v>
      </c>
      <c r="AF237" s="12">
        <f t="shared" si="22"/>
        <v>0</v>
      </c>
      <c r="AI237" s="12">
        <f t="shared" si="23"/>
        <v>0</v>
      </c>
      <c r="AJ237" s="10" t="s">
        <v>1346</v>
      </c>
      <c r="AL237" s="10" t="s">
        <v>33</v>
      </c>
      <c r="AN237" s="10">
        <v>1</v>
      </c>
      <c r="AO237" s="13">
        <f t="shared" si="24"/>
        <v>0.241261</v>
      </c>
      <c r="AP237" s="10" t="s">
        <v>23</v>
      </c>
      <c r="AQ237" s="10"/>
      <c r="AR237" s="16"/>
      <c r="AS237" s="2" t="s">
        <v>66</v>
      </c>
    </row>
    <row r="238" spans="1:45" x14ac:dyDescent="0.25">
      <c r="A238" s="10" t="s">
        <v>1350</v>
      </c>
      <c r="B238" s="10" t="s">
        <v>1351</v>
      </c>
      <c r="D238" s="10" t="s">
        <v>1352</v>
      </c>
      <c r="E238" s="10">
        <v>329208</v>
      </c>
      <c r="F238" s="10">
        <v>378656</v>
      </c>
      <c r="H238" s="10" t="s">
        <v>1340</v>
      </c>
      <c r="I238" s="10" t="s">
        <v>1331</v>
      </c>
      <c r="J238" s="10" t="s">
        <v>48</v>
      </c>
      <c r="K238" s="10" t="s">
        <v>1331</v>
      </c>
      <c r="M238" s="10" t="s">
        <v>1331</v>
      </c>
      <c r="N238" s="10" t="s">
        <v>25</v>
      </c>
      <c r="O238" s="11">
        <v>0.873942</v>
      </c>
      <c r="P238" s="10" t="s">
        <v>80</v>
      </c>
      <c r="Q238" s="10" t="s">
        <v>31</v>
      </c>
      <c r="T238" s="12">
        <f t="shared" si="19"/>
        <v>0</v>
      </c>
      <c r="U238" s="10" t="s">
        <v>33</v>
      </c>
      <c r="W238" s="12">
        <f t="shared" si="20"/>
        <v>0</v>
      </c>
      <c r="AA238" s="12">
        <f t="shared" si="21"/>
        <v>0</v>
      </c>
      <c r="AF238" s="12">
        <f t="shared" si="22"/>
        <v>0</v>
      </c>
      <c r="AI238" s="12">
        <f t="shared" si="23"/>
        <v>0</v>
      </c>
      <c r="AJ238" s="10" t="s">
        <v>1346</v>
      </c>
      <c r="AL238" s="10" t="s">
        <v>33</v>
      </c>
      <c r="AN238" s="10">
        <v>1</v>
      </c>
      <c r="AO238" s="13">
        <f t="shared" si="24"/>
        <v>0.873942</v>
      </c>
      <c r="AP238" s="14" t="s">
        <v>34</v>
      </c>
      <c r="AQ238" s="15">
        <v>0.4</v>
      </c>
      <c r="AR238" s="16">
        <f>(AO238*10000)*AQ238</f>
        <v>3495.768</v>
      </c>
      <c r="AS238" s="2" t="s">
        <v>35</v>
      </c>
    </row>
    <row r="239" spans="1:45" x14ac:dyDescent="0.25">
      <c r="A239" s="10" t="s">
        <v>1353</v>
      </c>
      <c r="B239" s="10" t="s">
        <v>1354</v>
      </c>
      <c r="D239" s="10" t="s">
        <v>1355</v>
      </c>
      <c r="E239" s="10">
        <v>329045</v>
      </c>
      <c r="F239" s="10">
        <v>378580</v>
      </c>
      <c r="H239" s="10" t="s">
        <v>1340</v>
      </c>
      <c r="I239" s="10" t="s">
        <v>1331</v>
      </c>
      <c r="J239" s="10" t="s">
        <v>48</v>
      </c>
      <c r="K239" s="10" t="s">
        <v>1331</v>
      </c>
      <c r="M239" s="10" t="s">
        <v>1331</v>
      </c>
      <c r="N239" s="10" t="s">
        <v>25</v>
      </c>
      <c r="O239" s="11">
        <v>0.62529000000000001</v>
      </c>
      <c r="P239" s="10" t="s">
        <v>80</v>
      </c>
      <c r="Q239" s="10" t="s">
        <v>31</v>
      </c>
      <c r="T239" s="12">
        <f t="shared" si="19"/>
        <v>0</v>
      </c>
      <c r="U239" s="10" t="s">
        <v>33</v>
      </c>
      <c r="W239" s="12">
        <f t="shared" si="20"/>
        <v>0</v>
      </c>
      <c r="AA239" s="12">
        <f t="shared" si="21"/>
        <v>0</v>
      </c>
      <c r="AF239" s="12">
        <f t="shared" si="22"/>
        <v>0</v>
      </c>
      <c r="AI239" s="12">
        <f t="shared" si="23"/>
        <v>0</v>
      </c>
      <c r="AJ239" s="10" t="s">
        <v>1346</v>
      </c>
      <c r="AL239" s="10" t="s">
        <v>33</v>
      </c>
      <c r="AN239" s="10">
        <v>1</v>
      </c>
      <c r="AO239" s="13">
        <f t="shared" si="24"/>
        <v>0.62529000000000001</v>
      </c>
      <c r="AP239" s="14" t="s">
        <v>34</v>
      </c>
      <c r="AQ239" s="15">
        <v>0.4</v>
      </c>
      <c r="AR239" s="16">
        <f>(AO239*10000)*AQ239</f>
        <v>2501.1600000000003</v>
      </c>
      <c r="AS239" s="2" t="s">
        <v>35</v>
      </c>
    </row>
    <row r="240" spans="1:45" x14ac:dyDescent="0.25">
      <c r="A240" s="10" t="s">
        <v>1356</v>
      </c>
      <c r="B240" s="10" t="s">
        <v>1357</v>
      </c>
      <c r="D240" s="10" t="s">
        <v>1358</v>
      </c>
      <c r="E240" s="10">
        <v>329249</v>
      </c>
      <c r="F240" s="10">
        <v>378442</v>
      </c>
      <c r="H240" s="10" t="s">
        <v>1340</v>
      </c>
      <c r="I240" s="10" t="s">
        <v>1331</v>
      </c>
      <c r="J240" s="10" t="s">
        <v>48</v>
      </c>
      <c r="K240" s="10" t="s">
        <v>1331</v>
      </c>
      <c r="M240" s="10" t="s">
        <v>1331</v>
      </c>
      <c r="N240" s="10" t="s">
        <v>25</v>
      </c>
      <c r="O240" s="11">
        <v>0.56925499999999996</v>
      </c>
      <c r="P240" s="10" t="s">
        <v>80</v>
      </c>
      <c r="Q240" s="10" t="s">
        <v>31</v>
      </c>
      <c r="T240" s="12">
        <f t="shared" si="19"/>
        <v>0</v>
      </c>
      <c r="U240" s="10" t="s">
        <v>33</v>
      </c>
      <c r="W240" s="12">
        <f t="shared" si="20"/>
        <v>0</v>
      </c>
      <c r="AA240" s="12">
        <f t="shared" si="21"/>
        <v>0</v>
      </c>
      <c r="AF240" s="12">
        <f t="shared" si="22"/>
        <v>0</v>
      </c>
      <c r="AI240" s="12">
        <f t="shared" si="23"/>
        <v>0</v>
      </c>
      <c r="AJ240" s="10" t="s">
        <v>1346</v>
      </c>
      <c r="AL240" s="10" t="s">
        <v>33</v>
      </c>
      <c r="AN240" s="10">
        <v>1</v>
      </c>
      <c r="AO240" s="13">
        <f t="shared" si="24"/>
        <v>0.56925499999999996</v>
      </c>
      <c r="AP240" s="14" t="s">
        <v>34</v>
      </c>
      <c r="AQ240" s="15">
        <v>0.4</v>
      </c>
      <c r="AR240" s="16">
        <f>(AO240*10000)*AQ240</f>
        <v>2277.02</v>
      </c>
      <c r="AS240" s="2" t="s">
        <v>35</v>
      </c>
    </row>
    <row r="241" spans="1:45" x14ac:dyDescent="0.25">
      <c r="A241" s="10" t="s">
        <v>1359</v>
      </c>
      <c r="B241" s="10" t="s">
        <v>1360</v>
      </c>
      <c r="D241" s="10" t="s">
        <v>1349</v>
      </c>
      <c r="E241" s="10">
        <v>329219</v>
      </c>
      <c r="F241" s="10">
        <v>378607</v>
      </c>
      <c r="H241" s="10" t="s">
        <v>1340</v>
      </c>
      <c r="I241" s="10" t="s">
        <v>1331</v>
      </c>
      <c r="J241" s="10" t="s">
        <v>48</v>
      </c>
      <c r="K241" s="10" t="s">
        <v>1331</v>
      </c>
      <c r="M241" s="10" t="s">
        <v>1331</v>
      </c>
      <c r="N241" s="10" t="s">
        <v>25</v>
      </c>
      <c r="O241" s="11">
        <v>0.29262500000000002</v>
      </c>
      <c r="P241" s="10" t="s">
        <v>80</v>
      </c>
      <c r="Q241" s="10" t="s">
        <v>31</v>
      </c>
      <c r="T241" s="12">
        <f t="shared" si="19"/>
        <v>0</v>
      </c>
      <c r="U241" s="10" t="s">
        <v>33</v>
      </c>
      <c r="W241" s="12">
        <f t="shared" si="20"/>
        <v>0</v>
      </c>
      <c r="AA241" s="12">
        <f t="shared" si="21"/>
        <v>0</v>
      </c>
      <c r="AF241" s="12">
        <f t="shared" si="22"/>
        <v>0</v>
      </c>
      <c r="AI241" s="12">
        <f t="shared" si="23"/>
        <v>0</v>
      </c>
      <c r="AJ241" s="10" t="s">
        <v>1346</v>
      </c>
      <c r="AL241" s="10" t="s">
        <v>33</v>
      </c>
      <c r="AN241" s="10">
        <v>1</v>
      </c>
      <c r="AO241" s="13">
        <f t="shared" si="24"/>
        <v>0.29262500000000002</v>
      </c>
      <c r="AP241" s="14" t="s">
        <v>34</v>
      </c>
      <c r="AQ241" s="15">
        <v>0.4</v>
      </c>
      <c r="AR241" s="16">
        <f>(AO241*10000)*AQ241</f>
        <v>1170.5000000000002</v>
      </c>
      <c r="AS241" s="2" t="s">
        <v>35</v>
      </c>
    </row>
    <row r="242" spans="1:45" x14ac:dyDescent="0.25">
      <c r="A242" s="10" t="s">
        <v>1366</v>
      </c>
      <c r="B242" s="10" t="s">
        <v>45</v>
      </c>
      <c r="D242" s="10" t="s">
        <v>1367</v>
      </c>
      <c r="E242" s="10">
        <v>329112</v>
      </c>
      <c r="F242" s="10">
        <v>377505</v>
      </c>
      <c r="H242" s="10" t="s">
        <v>1330</v>
      </c>
      <c r="I242" s="10" t="s">
        <v>1331</v>
      </c>
      <c r="J242" s="10" t="s">
        <v>48</v>
      </c>
      <c r="K242" s="10" t="s">
        <v>1331</v>
      </c>
      <c r="M242" s="10" t="s">
        <v>1331</v>
      </c>
      <c r="N242" s="10" t="s">
        <v>25</v>
      </c>
      <c r="O242" s="11">
        <v>7.208E-3</v>
      </c>
      <c r="P242" s="10" t="s">
        <v>30</v>
      </c>
      <c r="Q242" s="10" t="s">
        <v>31</v>
      </c>
      <c r="T242" s="12">
        <f t="shared" si="19"/>
        <v>0</v>
      </c>
      <c r="U242" s="10" t="s">
        <v>32</v>
      </c>
      <c r="W242" s="12">
        <f t="shared" si="20"/>
        <v>0</v>
      </c>
      <c r="AA242" s="12">
        <f t="shared" si="21"/>
        <v>0</v>
      </c>
      <c r="AF242" s="12">
        <f t="shared" si="22"/>
        <v>0</v>
      </c>
      <c r="AI242" s="12">
        <f t="shared" si="23"/>
        <v>0</v>
      </c>
      <c r="AM242" s="10" t="s">
        <v>33</v>
      </c>
      <c r="AN242" s="10">
        <v>1</v>
      </c>
      <c r="AO242" s="13">
        <f t="shared" si="24"/>
        <v>7.208E-3</v>
      </c>
      <c r="AP242" s="10" t="s">
        <v>23</v>
      </c>
      <c r="AQ242" s="10"/>
      <c r="AR242" s="16"/>
      <c r="AS242" s="2" t="s">
        <v>66</v>
      </c>
    </row>
    <row r="243" spans="1:45" x14ac:dyDescent="0.25">
      <c r="A243" s="10" t="s">
        <v>1381</v>
      </c>
      <c r="B243" s="10" t="s">
        <v>1382</v>
      </c>
      <c r="D243" s="10" t="s">
        <v>1383</v>
      </c>
      <c r="E243" s="10">
        <v>329703</v>
      </c>
      <c r="F243" s="10">
        <v>378677</v>
      </c>
      <c r="G243" s="10" t="s">
        <v>1384</v>
      </c>
      <c r="H243" s="10" t="s">
        <v>1340</v>
      </c>
      <c r="I243" s="10" t="s">
        <v>1331</v>
      </c>
      <c r="J243" s="10" t="s">
        <v>48</v>
      </c>
      <c r="K243" s="10" t="s">
        <v>1331</v>
      </c>
      <c r="M243" s="10" t="s">
        <v>1331</v>
      </c>
      <c r="N243" s="10" t="s">
        <v>25</v>
      </c>
      <c r="O243" s="11">
        <v>0.12483</v>
      </c>
      <c r="P243" s="10" t="s">
        <v>30</v>
      </c>
      <c r="Q243" s="10" t="s">
        <v>31</v>
      </c>
      <c r="T243" s="12">
        <f t="shared" si="19"/>
        <v>0</v>
      </c>
      <c r="U243" s="10" t="s">
        <v>32</v>
      </c>
      <c r="W243" s="12">
        <f t="shared" si="20"/>
        <v>0</v>
      </c>
      <c r="AA243" s="12">
        <f t="shared" si="21"/>
        <v>0</v>
      </c>
      <c r="AF243" s="12">
        <f t="shared" si="22"/>
        <v>0</v>
      </c>
      <c r="AI243" s="12">
        <f t="shared" si="23"/>
        <v>0</v>
      </c>
      <c r="AJ243" s="10" t="s">
        <v>1346</v>
      </c>
      <c r="AN243" s="10">
        <v>1</v>
      </c>
      <c r="AO243" s="13">
        <f t="shared" si="24"/>
        <v>0.12483</v>
      </c>
      <c r="AP243" s="10" t="s">
        <v>23</v>
      </c>
      <c r="AQ243" s="10"/>
      <c r="AR243" s="16"/>
      <c r="AS243" s="2" t="s">
        <v>66</v>
      </c>
    </row>
    <row r="244" spans="1:45" ht="30" x14ac:dyDescent="0.25">
      <c r="A244" s="10" t="s">
        <v>1385</v>
      </c>
      <c r="B244" s="10" t="s">
        <v>1386</v>
      </c>
      <c r="D244" s="10" t="s">
        <v>1387</v>
      </c>
      <c r="E244" s="10">
        <v>331861</v>
      </c>
      <c r="F244" s="10">
        <v>376861</v>
      </c>
      <c r="H244" s="10" t="s">
        <v>1341</v>
      </c>
      <c r="I244" s="10" t="s">
        <v>1331</v>
      </c>
      <c r="J244" s="10" t="s">
        <v>19</v>
      </c>
      <c r="K244" s="10" t="s">
        <v>19</v>
      </c>
      <c r="M244" s="10" t="s">
        <v>1331</v>
      </c>
      <c r="N244" s="10" t="s">
        <v>25</v>
      </c>
      <c r="O244" s="11">
        <v>0.57463399999999998</v>
      </c>
      <c r="P244" s="10" t="s">
        <v>30</v>
      </c>
      <c r="Q244" s="10" t="s">
        <v>31</v>
      </c>
      <c r="S244" s="10" t="s">
        <v>1388</v>
      </c>
      <c r="T244" s="12">
        <f t="shared" si="19"/>
        <v>1.0006369271571121</v>
      </c>
      <c r="U244" s="10" t="s">
        <v>33</v>
      </c>
      <c r="W244" s="12">
        <f t="shared" si="20"/>
        <v>0</v>
      </c>
      <c r="AA244" s="12">
        <f t="shared" si="21"/>
        <v>0</v>
      </c>
      <c r="AF244" s="12">
        <f t="shared" si="22"/>
        <v>0</v>
      </c>
      <c r="AI244" s="12">
        <f t="shared" si="23"/>
        <v>0</v>
      </c>
      <c r="AN244" s="10">
        <v>1</v>
      </c>
      <c r="AO244" s="13">
        <f t="shared" si="24"/>
        <v>0.57463399999999998</v>
      </c>
      <c r="AP244" s="10" t="s">
        <v>145</v>
      </c>
      <c r="AQ244" s="11">
        <v>0.5</v>
      </c>
      <c r="AR244" s="17">
        <f>(AO244*10000)*AQ244</f>
        <v>2873.17</v>
      </c>
      <c r="AS244" s="2" t="s">
        <v>133</v>
      </c>
    </row>
    <row r="245" spans="1:45" x14ac:dyDescent="0.25">
      <c r="A245" s="10" t="s">
        <v>1389</v>
      </c>
      <c r="B245" s="10" t="s">
        <v>45</v>
      </c>
      <c r="D245" s="10" t="s">
        <v>1390</v>
      </c>
      <c r="E245" s="10">
        <v>330921</v>
      </c>
      <c r="F245" s="10">
        <v>376209</v>
      </c>
      <c r="H245" s="10" t="s">
        <v>1341</v>
      </c>
      <c r="I245" s="10" t="s">
        <v>1331</v>
      </c>
      <c r="J245" s="10" t="s">
        <v>19</v>
      </c>
      <c r="K245" s="10" t="s">
        <v>19</v>
      </c>
      <c r="M245" s="10" t="s">
        <v>1331</v>
      </c>
      <c r="N245" s="10" t="s">
        <v>43</v>
      </c>
      <c r="O245" s="11">
        <v>8.8529999999999998E-3</v>
      </c>
      <c r="P245" s="10" t="s">
        <v>30</v>
      </c>
      <c r="Q245" s="10" t="s">
        <v>31</v>
      </c>
      <c r="S245" s="10" t="s">
        <v>1391</v>
      </c>
      <c r="T245" s="12">
        <f t="shared" si="19"/>
        <v>1.0166045408336157</v>
      </c>
      <c r="U245" s="10" t="s">
        <v>32</v>
      </c>
      <c r="W245" s="12">
        <f t="shared" si="20"/>
        <v>0</v>
      </c>
      <c r="AA245" s="12">
        <f t="shared" si="21"/>
        <v>0</v>
      </c>
      <c r="AF245" s="12">
        <f t="shared" si="22"/>
        <v>0</v>
      </c>
      <c r="AI245" s="12">
        <f t="shared" si="23"/>
        <v>0</v>
      </c>
      <c r="AN245" s="10">
        <v>1</v>
      </c>
      <c r="AO245" s="13">
        <f t="shared" si="24"/>
        <v>8.8529999999999998E-3</v>
      </c>
      <c r="AP245" s="10" t="s">
        <v>23</v>
      </c>
      <c r="AQ245" s="10"/>
      <c r="AR245" s="16"/>
      <c r="AS245" s="2" t="s">
        <v>66</v>
      </c>
    </row>
    <row r="246" spans="1:45" x14ac:dyDescent="0.25">
      <c r="A246" s="10" t="s">
        <v>1395</v>
      </c>
      <c r="B246" s="10" t="s">
        <v>45</v>
      </c>
      <c r="D246" s="10" t="s">
        <v>1396</v>
      </c>
      <c r="E246" s="10">
        <v>351791</v>
      </c>
      <c r="F246" s="10">
        <v>359786</v>
      </c>
      <c r="G246" s="10" t="s">
        <v>1397</v>
      </c>
      <c r="H246" s="10" t="s">
        <v>17</v>
      </c>
      <c r="I246" s="10" t="s">
        <v>1392</v>
      </c>
      <c r="J246" s="10" t="s">
        <v>19</v>
      </c>
      <c r="K246" s="10" t="s">
        <v>19</v>
      </c>
      <c r="M246" s="10" t="s">
        <v>1393</v>
      </c>
      <c r="N246" s="10" t="s">
        <v>43</v>
      </c>
      <c r="O246" s="11">
        <v>2.1308000000000001E-2</v>
      </c>
      <c r="P246" s="10" t="s">
        <v>30</v>
      </c>
      <c r="Q246" s="10" t="s">
        <v>40</v>
      </c>
      <c r="R246" s="10" t="s">
        <v>41</v>
      </c>
      <c r="T246" s="12">
        <f t="shared" si="19"/>
        <v>0</v>
      </c>
      <c r="U246" s="10" t="s">
        <v>32</v>
      </c>
      <c r="W246" s="12">
        <f t="shared" si="20"/>
        <v>0</v>
      </c>
      <c r="AA246" s="12">
        <f t="shared" si="21"/>
        <v>0</v>
      </c>
      <c r="AF246" s="12">
        <f t="shared" si="22"/>
        <v>0</v>
      </c>
      <c r="AI246" s="12">
        <f t="shared" si="23"/>
        <v>0</v>
      </c>
      <c r="AN246" s="14">
        <v>0.5</v>
      </c>
      <c r="AO246" s="15">
        <f t="shared" si="24"/>
        <v>1.0654E-2</v>
      </c>
      <c r="AP246" s="10" t="s">
        <v>23</v>
      </c>
      <c r="AQ246" s="10"/>
      <c r="AR246" s="17"/>
      <c r="AS246" s="2" t="s">
        <v>66</v>
      </c>
    </row>
    <row r="247" spans="1:45" x14ac:dyDescent="0.25">
      <c r="A247" s="10" t="s">
        <v>1398</v>
      </c>
      <c r="B247" s="10" t="s">
        <v>1399</v>
      </c>
      <c r="D247" s="10" t="s">
        <v>1400</v>
      </c>
      <c r="E247" s="10">
        <v>355666</v>
      </c>
      <c r="F247" s="10">
        <v>358861</v>
      </c>
      <c r="G247" s="10" t="s">
        <v>1394</v>
      </c>
      <c r="H247" s="10" t="s">
        <v>17</v>
      </c>
      <c r="I247" s="10" t="s">
        <v>1392</v>
      </c>
      <c r="J247" s="10" t="s">
        <v>19</v>
      </c>
      <c r="K247" s="10" t="s">
        <v>19</v>
      </c>
      <c r="M247" s="10" t="s">
        <v>1393</v>
      </c>
      <c r="N247" s="10" t="s">
        <v>25</v>
      </c>
      <c r="O247" s="11">
        <v>1.7219000000000002E-2</v>
      </c>
      <c r="P247" s="10" t="s">
        <v>30</v>
      </c>
      <c r="Q247" s="10" t="s">
        <v>31</v>
      </c>
      <c r="T247" s="12">
        <f t="shared" si="19"/>
        <v>0</v>
      </c>
      <c r="U247" s="10" t="s">
        <v>32</v>
      </c>
      <c r="W247" s="12">
        <f t="shared" si="20"/>
        <v>0</v>
      </c>
      <c r="AA247" s="12">
        <f t="shared" si="21"/>
        <v>0</v>
      </c>
      <c r="AF247" s="12">
        <f t="shared" si="22"/>
        <v>0</v>
      </c>
      <c r="AI247" s="12">
        <f t="shared" si="23"/>
        <v>0</v>
      </c>
      <c r="AN247" s="10">
        <v>1</v>
      </c>
      <c r="AO247" s="13">
        <f t="shared" si="24"/>
        <v>1.7219000000000002E-2</v>
      </c>
      <c r="AP247" s="10" t="s">
        <v>23</v>
      </c>
      <c r="AQ247" s="10"/>
      <c r="AR247" s="16"/>
      <c r="AS247" s="2" t="s">
        <v>66</v>
      </c>
    </row>
    <row r="248" spans="1:45" x14ac:dyDescent="0.25">
      <c r="A248" s="10" t="s">
        <v>1402</v>
      </c>
      <c r="B248" s="10" t="s">
        <v>1403</v>
      </c>
      <c r="D248" s="10" t="s">
        <v>1404</v>
      </c>
      <c r="E248" s="10">
        <v>355244</v>
      </c>
      <c r="F248" s="10">
        <v>359985</v>
      </c>
      <c r="G248" s="10" t="s">
        <v>1405</v>
      </c>
      <c r="H248" s="10" t="s">
        <v>17</v>
      </c>
      <c r="I248" s="10" t="s">
        <v>1401</v>
      </c>
      <c r="J248" s="10" t="s">
        <v>19</v>
      </c>
      <c r="K248" s="10" t="s">
        <v>19</v>
      </c>
      <c r="M248" s="10" t="s">
        <v>1393</v>
      </c>
      <c r="N248" s="10" t="s">
        <v>25</v>
      </c>
      <c r="O248" s="11">
        <v>0.12734999999999999</v>
      </c>
      <c r="P248" s="10" t="s">
        <v>30</v>
      </c>
      <c r="Q248" s="10" t="s">
        <v>31</v>
      </c>
      <c r="T248" s="12">
        <f t="shared" si="19"/>
        <v>0</v>
      </c>
      <c r="U248" s="10" t="s">
        <v>32</v>
      </c>
      <c r="W248" s="12">
        <f t="shared" si="20"/>
        <v>0</v>
      </c>
      <c r="AA248" s="12">
        <f t="shared" si="21"/>
        <v>0</v>
      </c>
      <c r="AF248" s="12">
        <f t="shared" si="22"/>
        <v>0</v>
      </c>
      <c r="AI248" s="12">
        <f t="shared" si="23"/>
        <v>0</v>
      </c>
      <c r="AN248" s="10">
        <v>1</v>
      </c>
      <c r="AO248" s="13">
        <f t="shared" si="24"/>
        <v>0.12734999999999999</v>
      </c>
      <c r="AP248" s="10" t="s">
        <v>23</v>
      </c>
      <c r="AQ248" s="10"/>
      <c r="AR248" s="16"/>
      <c r="AS248" s="2" t="s">
        <v>66</v>
      </c>
    </row>
    <row r="249" spans="1:45" x14ac:dyDescent="0.25">
      <c r="A249" s="10" t="s">
        <v>1412</v>
      </c>
      <c r="B249" s="10" t="s">
        <v>45</v>
      </c>
      <c r="D249" s="10" t="s">
        <v>1413</v>
      </c>
      <c r="E249" s="10">
        <v>352305</v>
      </c>
      <c r="F249" s="10">
        <v>346212</v>
      </c>
      <c r="G249" s="10" t="s">
        <v>1414</v>
      </c>
      <c r="H249" s="10" t="s">
        <v>46</v>
      </c>
      <c r="I249" s="10" t="s">
        <v>1407</v>
      </c>
      <c r="J249" s="10" t="s">
        <v>19</v>
      </c>
      <c r="K249" s="10" t="s">
        <v>19</v>
      </c>
      <c r="N249" s="10" t="s">
        <v>43</v>
      </c>
      <c r="O249" s="11">
        <v>5.1033000000000002E-2</v>
      </c>
      <c r="P249" s="10" t="s">
        <v>30</v>
      </c>
      <c r="Q249" s="10" t="s">
        <v>31</v>
      </c>
      <c r="T249" s="12">
        <f t="shared" si="19"/>
        <v>0</v>
      </c>
      <c r="U249" s="10" t="s">
        <v>32</v>
      </c>
      <c r="W249" s="12">
        <f t="shared" si="20"/>
        <v>0</v>
      </c>
      <c r="AA249" s="12">
        <f t="shared" si="21"/>
        <v>0</v>
      </c>
      <c r="AF249" s="12">
        <f t="shared" si="22"/>
        <v>0</v>
      </c>
      <c r="AI249" s="12">
        <f t="shared" si="23"/>
        <v>0</v>
      </c>
      <c r="AN249" s="10">
        <v>1</v>
      </c>
      <c r="AO249" s="13">
        <f t="shared" si="24"/>
        <v>5.1033000000000002E-2</v>
      </c>
      <c r="AP249" s="10" t="s">
        <v>23</v>
      </c>
      <c r="AQ249" s="10"/>
      <c r="AR249" s="16"/>
      <c r="AS249" s="2" t="s">
        <v>66</v>
      </c>
    </row>
    <row r="250" spans="1:45" x14ac:dyDescent="0.25">
      <c r="A250" s="10" t="s">
        <v>1415</v>
      </c>
      <c r="B250" s="10" t="s">
        <v>1416</v>
      </c>
      <c r="D250" s="10" t="s">
        <v>1417</v>
      </c>
      <c r="E250" s="10">
        <v>352518</v>
      </c>
      <c r="F250" s="10">
        <v>346788</v>
      </c>
      <c r="G250" s="10" t="s">
        <v>1408</v>
      </c>
      <c r="H250" s="10" t="s">
        <v>46</v>
      </c>
      <c r="I250" s="10" t="s">
        <v>1407</v>
      </c>
      <c r="J250" s="10" t="s">
        <v>19</v>
      </c>
      <c r="K250" s="10" t="s">
        <v>19</v>
      </c>
      <c r="N250" s="10" t="s">
        <v>25</v>
      </c>
      <c r="O250" s="11">
        <v>4.548E-2</v>
      </c>
      <c r="P250" s="10" t="s">
        <v>30</v>
      </c>
      <c r="Q250" s="10" t="s">
        <v>31</v>
      </c>
      <c r="T250" s="12">
        <f t="shared" si="19"/>
        <v>0</v>
      </c>
      <c r="U250" s="10" t="s">
        <v>32</v>
      </c>
      <c r="W250" s="12">
        <f t="shared" si="20"/>
        <v>0</v>
      </c>
      <c r="AA250" s="12">
        <f t="shared" si="21"/>
        <v>0</v>
      </c>
      <c r="AF250" s="12">
        <f t="shared" si="22"/>
        <v>0</v>
      </c>
      <c r="AI250" s="12">
        <f t="shared" si="23"/>
        <v>0</v>
      </c>
      <c r="AN250" s="10">
        <v>1</v>
      </c>
      <c r="AO250" s="13">
        <f t="shared" si="24"/>
        <v>4.548E-2</v>
      </c>
      <c r="AP250" s="10" t="s">
        <v>23</v>
      </c>
      <c r="AQ250" s="10"/>
      <c r="AR250" s="16"/>
      <c r="AS250" s="2" t="s">
        <v>66</v>
      </c>
    </row>
    <row r="251" spans="1:45" x14ac:dyDescent="0.25">
      <c r="A251" s="10" t="s">
        <v>1418</v>
      </c>
      <c r="B251" s="10" t="s">
        <v>1419</v>
      </c>
      <c r="D251" s="10" t="s">
        <v>1420</v>
      </c>
      <c r="E251" s="10">
        <v>352389</v>
      </c>
      <c r="F251" s="10">
        <v>346755</v>
      </c>
      <c r="G251" s="10" t="s">
        <v>1408</v>
      </c>
      <c r="H251" s="10" t="s">
        <v>46</v>
      </c>
      <c r="I251" s="10" t="s">
        <v>1407</v>
      </c>
      <c r="J251" s="10" t="s">
        <v>19</v>
      </c>
      <c r="K251" s="10" t="s">
        <v>19</v>
      </c>
      <c r="N251" s="10" t="s">
        <v>25</v>
      </c>
      <c r="O251" s="11">
        <v>1.83846</v>
      </c>
      <c r="P251" s="10" t="s">
        <v>21</v>
      </c>
      <c r="Q251" s="10" t="s">
        <v>31</v>
      </c>
      <c r="T251" s="12">
        <f t="shared" si="19"/>
        <v>0</v>
      </c>
      <c r="U251" s="10" t="s">
        <v>33</v>
      </c>
      <c r="W251" s="12">
        <f t="shared" si="20"/>
        <v>0</v>
      </c>
      <c r="AA251" s="12">
        <f t="shared" si="21"/>
        <v>0</v>
      </c>
      <c r="AF251" s="12">
        <f t="shared" si="22"/>
        <v>0</v>
      </c>
      <c r="AI251" s="12">
        <f t="shared" si="23"/>
        <v>0</v>
      </c>
      <c r="AL251" s="10" t="s">
        <v>33</v>
      </c>
      <c r="AN251" s="10">
        <v>1</v>
      </c>
      <c r="AO251" s="13">
        <f t="shared" si="24"/>
        <v>1.83846</v>
      </c>
      <c r="AP251" s="10" t="s">
        <v>23</v>
      </c>
      <c r="AQ251" s="10"/>
      <c r="AR251" s="16"/>
      <c r="AS251" s="2" t="s">
        <v>73</v>
      </c>
    </row>
    <row r="252" spans="1:45" x14ac:dyDescent="0.25">
      <c r="A252" s="10" t="s">
        <v>1423</v>
      </c>
      <c r="B252" s="10" t="s">
        <v>45</v>
      </c>
      <c r="D252" s="10" t="s">
        <v>1424</v>
      </c>
      <c r="E252" s="10">
        <v>335598</v>
      </c>
      <c r="F252" s="10">
        <v>375475</v>
      </c>
      <c r="H252" s="10" t="s">
        <v>103</v>
      </c>
      <c r="I252" s="10" t="s">
        <v>1421</v>
      </c>
      <c r="J252" s="10" t="s">
        <v>19</v>
      </c>
      <c r="K252" s="10" t="s">
        <v>19</v>
      </c>
      <c r="N252" s="10" t="s">
        <v>25</v>
      </c>
      <c r="O252" s="11">
        <v>0.153803</v>
      </c>
      <c r="P252" s="10" t="s">
        <v>30</v>
      </c>
      <c r="Q252" s="10" t="s">
        <v>31</v>
      </c>
      <c r="S252" s="10" t="s">
        <v>1425</v>
      </c>
      <c r="T252" s="12">
        <f t="shared" si="19"/>
        <v>1.0012808592810283</v>
      </c>
      <c r="U252" s="10" t="s">
        <v>32</v>
      </c>
      <c r="W252" s="12">
        <f t="shared" si="20"/>
        <v>0</v>
      </c>
      <c r="AA252" s="12">
        <f t="shared" si="21"/>
        <v>0</v>
      </c>
      <c r="AF252" s="12">
        <f t="shared" si="22"/>
        <v>0</v>
      </c>
      <c r="AI252" s="12">
        <f t="shared" si="23"/>
        <v>0</v>
      </c>
      <c r="AN252" s="10">
        <v>1</v>
      </c>
      <c r="AO252" s="13">
        <f t="shared" si="24"/>
        <v>0.153803</v>
      </c>
      <c r="AP252" s="10" t="s">
        <v>23</v>
      </c>
      <c r="AQ252" s="10"/>
      <c r="AR252" s="16"/>
      <c r="AS252" s="2" t="s">
        <v>66</v>
      </c>
    </row>
    <row r="253" spans="1:45" x14ac:dyDescent="0.25">
      <c r="A253" s="10" t="s">
        <v>1426</v>
      </c>
      <c r="B253" s="10" t="s">
        <v>1427</v>
      </c>
      <c r="D253" s="10" t="s">
        <v>1428</v>
      </c>
      <c r="E253" s="10">
        <v>336282</v>
      </c>
      <c r="F253" s="10">
        <v>375077</v>
      </c>
      <c r="G253" s="10" t="s">
        <v>1429</v>
      </c>
      <c r="H253" s="10" t="s">
        <v>103</v>
      </c>
      <c r="I253" s="10" t="s">
        <v>1421</v>
      </c>
      <c r="J253" s="10" t="s">
        <v>19</v>
      </c>
      <c r="K253" s="10" t="s">
        <v>19</v>
      </c>
      <c r="N253" s="10" t="s">
        <v>25</v>
      </c>
      <c r="O253" s="11">
        <v>0.414522</v>
      </c>
      <c r="P253" s="10" t="s">
        <v>21</v>
      </c>
      <c r="Q253" s="10" t="s">
        <v>31</v>
      </c>
      <c r="S253" s="10" t="s">
        <v>425</v>
      </c>
      <c r="T253" s="12">
        <f t="shared" si="19"/>
        <v>1.0011531354186267</v>
      </c>
      <c r="U253" s="10" t="s">
        <v>33</v>
      </c>
      <c r="W253" s="12">
        <f t="shared" si="20"/>
        <v>0</v>
      </c>
      <c r="AA253" s="12">
        <f t="shared" si="21"/>
        <v>0</v>
      </c>
      <c r="AF253" s="12">
        <f t="shared" si="22"/>
        <v>0</v>
      </c>
      <c r="AI253" s="12">
        <f t="shared" si="23"/>
        <v>0</v>
      </c>
      <c r="AJ253" s="10" t="s">
        <v>1430</v>
      </c>
      <c r="AL253" s="10" t="s">
        <v>33</v>
      </c>
      <c r="AN253" s="10">
        <v>1</v>
      </c>
      <c r="AO253" s="13">
        <f t="shared" si="24"/>
        <v>0.414522</v>
      </c>
      <c r="AP253" s="10" t="s">
        <v>23</v>
      </c>
      <c r="AQ253" s="10"/>
      <c r="AR253" s="16"/>
      <c r="AS253" s="1" t="s">
        <v>73</v>
      </c>
    </row>
    <row r="254" spans="1:45" x14ac:dyDescent="0.25">
      <c r="A254" s="10" t="s">
        <v>1431</v>
      </c>
      <c r="B254" s="10" t="s">
        <v>619</v>
      </c>
      <c r="D254" s="10" t="s">
        <v>1432</v>
      </c>
      <c r="E254" s="10">
        <v>369177</v>
      </c>
      <c r="F254" s="10">
        <v>375922</v>
      </c>
      <c r="H254" s="10" t="s">
        <v>342</v>
      </c>
      <c r="I254" s="10" t="s">
        <v>1406</v>
      </c>
      <c r="J254" s="10" t="s">
        <v>19</v>
      </c>
      <c r="K254" s="10" t="s">
        <v>617</v>
      </c>
      <c r="L254" s="10" t="s">
        <v>618</v>
      </c>
      <c r="N254" s="10" t="s">
        <v>20</v>
      </c>
      <c r="O254" s="11">
        <v>115.90154200000001</v>
      </c>
      <c r="P254" s="10" t="s">
        <v>44</v>
      </c>
      <c r="Q254" s="10" t="s">
        <v>40</v>
      </c>
      <c r="R254" s="10" t="s">
        <v>50</v>
      </c>
      <c r="S254" s="10" t="s">
        <v>1433</v>
      </c>
      <c r="T254" s="12">
        <f t="shared" si="19"/>
        <v>0.99928782655885628</v>
      </c>
      <c r="U254" s="10" t="s">
        <v>33</v>
      </c>
      <c r="V254" s="10" t="s">
        <v>1434</v>
      </c>
      <c r="W254" s="12">
        <f t="shared" si="20"/>
        <v>5.7462565942392727E-2</v>
      </c>
      <c r="Y254" s="10" t="s">
        <v>216</v>
      </c>
      <c r="AA254" s="12">
        <f t="shared" si="21"/>
        <v>0</v>
      </c>
      <c r="AF254" s="12">
        <f t="shared" si="22"/>
        <v>0</v>
      </c>
      <c r="AI254" s="12">
        <f t="shared" si="23"/>
        <v>0</v>
      </c>
      <c r="AN254" s="14">
        <v>0</v>
      </c>
      <c r="AO254" s="15">
        <f t="shared" si="24"/>
        <v>0</v>
      </c>
      <c r="AP254" s="10" t="s">
        <v>23</v>
      </c>
      <c r="AQ254" s="10"/>
      <c r="AR254" s="17"/>
      <c r="AS254" s="2" t="s">
        <v>24</v>
      </c>
    </row>
    <row r="255" spans="1:45" ht="30" x14ac:dyDescent="0.25">
      <c r="A255" s="10" t="s">
        <v>1435</v>
      </c>
      <c r="B255" s="10" t="s">
        <v>1436</v>
      </c>
      <c r="D255" s="10" t="s">
        <v>1437</v>
      </c>
      <c r="E255" s="10">
        <v>369842</v>
      </c>
      <c r="F255" s="10">
        <v>375423</v>
      </c>
      <c r="H255" s="10" t="s">
        <v>342</v>
      </c>
      <c r="I255" s="10" t="s">
        <v>1406</v>
      </c>
      <c r="J255" s="10" t="s">
        <v>19</v>
      </c>
      <c r="K255" s="10" t="s">
        <v>297</v>
      </c>
      <c r="L255" s="10" t="s">
        <v>313</v>
      </c>
      <c r="N255" s="10" t="s">
        <v>43</v>
      </c>
      <c r="O255" s="11">
        <v>11.009790000000001</v>
      </c>
      <c r="P255" s="10" t="s">
        <v>44</v>
      </c>
      <c r="Q255" s="10" t="s">
        <v>40</v>
      </c>
      <c r="R255" s="10" t="s">
        <v>41</v>
      </c>
      <c r="S255" s="10" t="s">
        <v>1438</v>
      </c>
      <c r="T255" s="12">
        <f t="shared" si="19"/>
        <v>0.999201619649421</v>
      </c>
      <c r="U255" s="10" t="s">
        <v>33</v>
      </c>
      <c r="W255" s="12">
        <f t="shared" si="20"/>
        <v>0</v>
      </c>
      <c r="Y255" s="10" t="s">
        <v>216</v>
      </c>
      <c r="AA255" s="12">
        <f t="shared" si="21"/>
        <v>0</v>
      </c>
      <c r="AF255" s="12">
        <f t="shared" si="22"/>
        <v>0</v>
      </c>
      <c r="AI255" s="12">
        <f t="shared" si="23"/>
        <v>0</v>
      </c>
      <c r="AK255" s="10" t="s">
        <v>1439</v>
      </c>
      <c r="AN255" s="14">
        <v>0.5</v>
      </c>
      <c r="AO255" s="15">
        <f t="shared" si="24"/>
        <v>5.5048950000000003</v>
      </c>
      <c r="AP255" s="10" t="s">
        <v>34</v>
      </c>
      <c r="AQ255" s="11">
        <v>0.4</v>
      </c>
      <c r="AR255" s="17">
        <f>(AO255*10000)*AQ255</f>
        <v>22019.58</v>
      </c>
      <c r="AS255" s="2" t="s">
        <v>133</v>
      </c>
    </row>
    <row r="256" spans="1:45" x14ac:dyDescent="0.25">
      <c r="A256" s="10" t="s">
        <v>1440</v>
      </c>
      <c r="B256" s="10" t="s">
        <v>1441</v>
      </c>
      <c r="C256" s="10" t="s">
        <v>1442</v>
      </c>
      <c r="D256" s="10" t="s">
        <v>1443</v>
      </c>
      <c r="E256" s="10">
        <v>362099</v>
      </c>
      <c r="F256" s="10">
        <v>373256</v>
      </c>
      <c r="H256" s="10" t="s">
        <v>152</v>
      </c>
      <c r="I256" s="10" t="s">
        <v>576</v>
      </c>
      <c r="J256" s="10" t="s">
        <v>19</v>
      </c>
      <c r="K256" s="10" t="s">
        <v>297</v>
      </c>
      <c r="L256" s="10" t="s">
        <v>313</v>
      </c>
      <c r="N256" s="10" t="s">
        <v>43</v>
      </c>
      <c r="O256" s="11">
        <v>65.228269999999995</v>
      </c>
      <c r="P256" s="10" t="s">
        <v>44</v>
      </c>
      <c r="Q256" s="10" t="s">
        <v>40</v>
      </c>
      <c r="R256" s="10" t="s">
        <v>50</v>
      </c>
      <c r="S256" s="10" t="s">
        <v>1444</v>
      </c>
      <c r="T256" s="12">
        <f t="shared" si="19"/>
        <v>0.9999192068101761</v>
      </c>
      <c r="U256" s="10" t="s">
        <v>33</v>
      </c>
      <c r="W256" s="12">
        <f t="shared" si="20"/>
        <v>0</v>
      </c>
      <c r="Y256" s="10" t="s">
        <v>244</v>
      </c>
      <c r="Z256" s="10">
        <v>4.7300000000000004</v>
      </c>
      <c r="AA256" s="12">
        <f t="shared" si="21"/>
        <v>7.2514570752834628E-2</v>
      </c>
      <c r="AF256" s="12">
        <f t="shared" si="22"/>
        <v>0</v>
      </c>
      <c r="AI256" s="12">
        <f t="shared" si="23"/>
        <v>0</v>
      </c>
      <c r="AN256" s="14">
        <v>0</v>
      </c>
      <c r="AO256" s="15">
        <f t="shared" si="24"/>
        <v>0</v>
      </c>
      <c r="AP256" s="10" t="s">
        <v>23</v>
      </c>
      <c r="AQ256" s="10"/>
      <c r="AR256" s="17"/>
      <c r="AS256" s="2" t="s">
        <v>24</v>
      </c>
    </row>
    <row r="257" spans="1:45" x14ac:dyDescent="0.25">
      <c r="A257" s="10" t="s">
        <v>1445</v>
      </c>
      <c r="B257" s="10" t="s">
        <v>1446</v>
      </c>
      <c r="D257" s="10" t="s">
        <v>1447</v>
      </c>
      <c r="E257" s="10">
        <v>366495</v>
      </c>
      <c r="F257" s="10">
        <v>381668</v>
      </c>
      <c r="H257" s="10" t="s">
        <v>342</v>
      </c>
      <c r="I257" s="10" t="s">
        <v>344</v>
      </c>
      <c r="J257" s="10" t="s">
        <v>19</v>
      </c>
      <c r="K257" s="10" t="s">
        <v>19</v>
      </c>
      <c r="N257" s="10" t="s">
        <v>25</v>
      </c>
      <c r="O257" s="11">
        <v>0.156586</v>
      </c>
      <c r="P257" s="10" t="s">
        <v>30</v>
      </c>
      <c r="Q257" s="10" t="s">
        <v>31</v>
      </c>
      <c r="S257" s="10" t="s">
        <v>1448</v>
      </c>
      <c r="T257" s="12">
        <f t="shared" si="19"/>
        <v>0.9898713805831939</v>
      </c>
      <c r="U257" s="10" t="s">
        <v>32</v>
      </c>
      <c r="W257" s="12">
        <f t="shared" si="20"/>
        <v>0</v>
      </c>
      <c r="AA257" s="12">
        <f t="shared" si="21"/>
        <v>0</v>
      </c>
      <c r="AF257" s="12">
        <f t="shared" si="22"/>
        <v>0</v>
      </c>
      <c r="AI257" s="12">
        <f t="shared" si="23"/>
        <v>0</v>
      </c>
      <c r="AN257" s="10">
        <v>1</v>
      </c>
      <c r="AO257" s="13">
        <f t="shared" si="24"/>
        <v>0.156586</v>
      </c>
      <c r="AP257" s="10" t="s">
        <v>23</v>
      </c>
      <c r="AQ257" s="10"/>
      <c r="AR257" s="16"/>
      <c r="AS257" s="2" t="s">
        <v>66</v>
      </c>
    </row>
    <row r="258" spans="1:45" ht="30" x14ac:dyDescent="0.25">
      <c r="A258" s="10" t="s">
        <v>1449</v>
      </c>
      <c r="B258" s="10" t="s">
        <v>1450</v>
      </c>
      <c r="D258" s="10" t="s">
        <v>1451</v>
      </c>
      <c r="E258" s="10">
        <v>346484</v>
      </c>
      <c r="F258" s="10">
        <v>376295</v>
      </c>
      <c r="H258" s="10" t="s">
        <v>422</v>
      </c>
      <c r="I258" s="10" t="s">
        <v>672</v>
      </c>
      <c r="J258" s="10" t="s">
        <v>193</v>
      </c>
      <c r="K258" s="10" t="s">
        <v>467</v>
      </c>
      <c r="N258" s="10" t="s">
        <v>25</v>
      </c>
      <c r="O258" s="11">
        <v>8.0802759999999996</v>
      </c>
      <c r="P258" s="10" t="s">
        <v>80</v>
      </c>
      <c r="Q258" s="10" t="s">
        <v>31</v>
      </c>
      <c r="T258" s="12">
        <f t="shared" ref="T258:T321" si="26">SUM(S258/O258)</f>
        <v>0</v>
      </c>
      <c r="U258" s="10" t="s">
        <v>33</v>
      </c>
      <c r="V258" s="10" t="s">
        <v>1452</v>
      </c>
      <c r="W258" s="12">
        <f t="shared" ref="W258:W321" si="27">SUM(V258/O258)</f>
        <v>0.81309103797939586</v>
      </c>
      <c r="AA258" s="12">
        <f t="shared" ref="AA258:AA321" si="28">SUM(Z258/O258)</f>
        <v>0</v>
      </c>
      <c r="AF258" s="12">
        <f t="shared" ref="AF258:AF321" si="29">SUM(AE258/O258)</f>
        <v>0</v>
      </c>
      <c r="AI258" s="12">
        <f t="shared" ref="AI258:AI321" si="30">SUM(AH258/O258)</f>
        <v>0</v>
      </c>
      <c r="AK258" s="10" t="s">
        <v>535</v>
      </c>
      <c r="AL258" s="10" t="s">
        <v>33</v>
      </c>
      <c r="AN258" s="10">
        <v>1</v>
      </c>
      <c r="AO258" s="13">
        <f t="shared" ref="AO258:AO321" si="31">O258*AN258</f>
        <v>8.0802759999999996</v>
      </c>
      <c r="AP258" s="10" t="s">
        <v>23</v>
      </c>
      <c r="AQ258" s="10"/>
      <c r="AR258" s="16"/>
      <c r="AS258" s="2" t="s">
        <v>1453</v>
      </c>
    </row>
    <row r="259" spans="1:45" x14ac:dyDescent="0.25">
      <c r="A259" s="10" t="s">
        <v>1454</v>
      </c>
      <c r="B259" s="10" t="s">
        <v>1455</v>
      </c>
      <c r="D259" s="10" t="s">
        <v>231</v>
      </c>
      <c r="E259" s="10">
        <v>367040</v>
      </c>
      <c r="F259" s="10">
        <v>367872</v>
      </c>
      <c r="H259" s="10" t="s">
        <v>573</v>
      </c>
      <c r="I259" s="10" t="s">
        <v>192</v>
      </c>
      <c r="J259" s="10" t="s">
        <v>193</v>
      </c>
      <c r="K259" s="10" t="s">
        <v>192</v>
      </c>
      <c r="N259" s="10" t="s">
        <v>43</v>
      </c>
      <c r="O259" s="11">
        <v>7.2022199999999996</v>
      </c>
      <c r="P259" s="10" t="s">
        <v>80</v>
      </c>
      <c r="Q259" s="10" t="s">
        <v>31</v>
      </c>
      <c r="T259" s="12">
        <f t="shared" si="26"/>
        <v>0</v>
      </c>
      <c r="U259" s="10" t="s">
        <v>33</v>
      </c>
      <c r="W259" s="12">
        <f t="shared" si="27"/>
        <v>0</v>
      </c>
      <c r="AA259" s="12">
        <f t="shared" si="28"/>
        <v>0</v>
      </c>
      <c r="AF259" s="12">
        <f t="shared" si="29"/>
        <v>0</v>
      </c>
      <c r="AI259" s="12">
        <f t="shared" si="30"/>
        <v>0</v>
      </c>
      <c r="AK259" s="10" t="s">
        <v>215</v>
      </c>
      <c r="AL259" s="10" t="s">
        <v>33</v>
      </c>
      <c r="AN259" s="10">
        <v>1</v>
      </c>
      <c r="AO259" s="13">
        <f t="shared" si="31"/>
        <v>7.2022199999999996</v>
      </c>
      <c r="AP259" s="14" t="s">
        <v>34</v>
      </c>
      <c r="AQ259" s="15">
        <v>0.4</v>
      </c>
      <c r="AR259" s="16">
        <f>(AO259*10000)*AQ259</f>
        <v>28808.880000000001</v>
      </c>
      <c r="AS259" s="2" t="s">
        <v>35</v>
      </c>
    </row>
    <row r="260" spans="1:45" x14ac:dyDescent="0.25">
      <c r="A260" s="10" t="s">
        <v>1456</v>
      </c>
      <c r="B260" s="10" t="s">
        <v>1457</v>
      </c>
      <c r="D260" s="10" t="s">
        <v>1458</v>
      </c>
      <c r="E260" s="10">
        <v>366797</v>
      </c>
      <c r="F260" s="10">
        <v>367953</v>
      </c>
      <c r="H260" s="10" t="s">
        <v>573</v>
      </c>
      <c r="I260" s="10" t="s">
        <v>192</v>
      </c>
      <c r="J260" s="10" t="s">
        <v>193</v>
      </c>
      <c r="K260" s="10" t="s">
        <v>192</v>
      </c>
      <c r="N260" s="10" t="s">
        <v>43</v>
      </c>
      <c r="O260" s="11">
        <v>0.53117199999999998</v>
      </c>
      <c r="P260" s="10" t="s">
        <v>30</v>
      </c>
      <c r="Q260" s="10" t="s">
        <v>31</v>
      </c>
      <c r="T260" s="12">
        <f t="shared" si="26"/>
        <v>0</v>
      </c>
      <c r="U260" s="10" t="s">
        <v>33</v>
      </c>
      <c r="W260" s="12">
        <f t="shared" si="27"/>
        <v>0</v>
      </c>
      <c r="AA260" s="12">
        <f t="shared" si="28"/>
        <v>0</v>
      </c>
      <c r="AF260" s="12">
        <f t="shared" si="29"/>
        <v>0</v>
      </c>
      <c r="AI260" s="12">
        <f t="shared" si="30"/>
        <v>0</v>
      </c>
      <c r="AK260" s="10" t="s">
        <v>210</v>
      </c>
      <c r="AN260" s="10">
        <v>1</v>
      </c>
      <c r="AO260" s="13">
        <f t="shared" si="31"/>
        <v>0.53117199999999998</v>
      </c>
      <c r="AP260" s="14" t="s">
        <v>34</v>
      </c>
      <c r="AQ260" s="15">
        <v>0.4</v>
      </c>
      <c r="AR260" s="16">
        <f>(AO260*10000)*AQ260</f>
        <v>2124.6879999999996</v>
      </c>
      <c r="AS260" s="2" t="s">
        <v>35</v>
      </c>
    </row>
    <row r="261" spans="1:45" ht="45" x14ac:dyDescent="0.25">
      <c r="A261" s="10" t="s">
        <v>1463</v>
      </c>
      <c r="B261" s="10" t="s">
        <v>1464</v>
      </c>
      <c r="D261" s="10" t="s">
        <v>1465</v>
      </c>
      <c r="E261" s="10">
        <v>346201</v>
      </c>
      <c r="F261" s="10">
        <v>376457</v>
      </c>
      <c r="G261" s="10" t="s">
        <v>701</v>
      </c>
      <c r="H261" s="10" t="s">
        <v>422</v>
      </c>
      <c r="I261" s="10" t="s">
        <v>672</v>
      </c>
      <c r="J261" s="10" t="s">
        <v>193</v>
      </c>
      <c r="K261" s="10" t="s">
        <v>467</v>
      </c>
      <c r="N261" s="10" t="s">
        <v>43</v>
      </c>
      <c r="O261" s="11">
        <v>3.2126839999999999</v>
      </c>
      <c r="P261" s="10" t="s">
        <v>80</v>
      </c>
      <c r="Q261" s="10" t="s">
        <v>40</v>
      </c>
      <c r="T261" s="12">
        <f t="shared" si="26"/>
        <v>0</v>
      </c>
      <c r="U261" s="10" t="s">
        <v>22</v>
      </c>
      <c r="V261" s="10" t="s">
        <v>1466</v>
      </c>
      <c r="W261" s="12">
        <f t="shared" si="27"/>
        <v>0.71279964042526445</v>
      </c>
      <c r="AA261" s="12">
        <f t="shared" si="28"/>
        <v>0</v>
      </c>
      <c r="AF261" s="12">
        <f t="shared" si="29"/>
        <v>0</v>
      </c>
      <c r="AI261" s="12">
        <f t="shared" si="30"/>
        <v>0</v>
      </c>
      <c r="AK261" s="10" t="s">
        <v>535</v>
      </c>
      <c r="AN261" s="14">
        <v>0.5</v>
      </c>
      <c r="AO261" s="15">
        <f t="shared" si="31"/>
        <v>1.6063419999999999</v>
      </c>
      <c r="AP261" s="10" t="s">
        <v>23</v>
      </c>
      <c r="AQ261" s="10"/>
      <c r="AR261" s="17"/>
      <c r="AS261" s="2" t="s">
        <v>536</v>
      </c>
    </row>
    <row r="262" spans="1:45" ht="45" x14ac:dyDescent="0.25">
      <c r="A262" s="10" t="s">
        <v>1467</v>
      </c>
      <c r="B262" s="10" t="s">
        <v>1468</v>
      </c>
      <c r="D262" s="10" t="s">
        <v>1469</v>
      </c>
      <c r="E262" s="10">
        <v>341849</v>
      </c>
      <c r="F262" s="10">
        <v>373649</v>
      </c>
      <c r="H262" s="10" t="s">
        <v>422</v>
      </c>
      <c r="I262" s="10" t="s">
        <v>459</v>
      </c>
      <c r="J262" s="10" t="s">
        <v>19</v>
      </c>
      <c r="K262" s="10" t="s">
        <v>467</v>
      </c>
      <c r="L262" s="10" t="s">
        <v>745</v>
      </c>
      <c r="N262" s="10" t="s">
        <v>43</v>
      </c>
      <c r="O262" s="11">
        <v>258.56199199999998</v>
      </c>
      <c r="P262" s="10" t="s">
        <v>44</v>
      </c>
      <c r="Q262" s="10" t="s">
        <v>40</v>
      </c>
      <c r="R262" s="10" t="s">
        <v>41</v>
      </c>
      <c r="S262" s="10" t="s">
        <v>1470</v>
      </c>
      <c r="T262" s="12">
        <f t="shared" si="26"/>
        <v>1.0000000309403558</v>
      </c>
      <c r="U262" s="10" t="s">
        <v>33</v>
      </c>
      <c r="V262" s="10" t="s">
        <v>1471</v>
      </c>
      <c r="W262" s="12">
        <f t="shared" si="27"/>
        <v>0.19484688994815605</v>
      </c>
      <c r="AA262" s="12">
        <f t="shared" si="28"/>
        <v>0</v>
      </c>
      <c r="AF262" s="12">
        <f t="shared" si="29"/>
        <v>0</v>
      </c>
      <c r="AI262" s="12">
        <f t="shared" si="30"/>
        <v>0</v>
      </c>
      <c r="AK262" s="10" t="s">
        <v>526</v>
      </c>
      <c r="AN262" s="14">
        <v>0.5</v>
      </c>
      <c r="AO262" s="15">
        <f t="shared" si="31"/>
        <v>129.28099599999999</v>
      </c>
      <c r="AP262" s="10" t="s">
        <v>23</v>
      </c>
      <c r="AQ262" s="11"/>
      <c r="AR262" s="17"/>
      <c r="AS262" s="2" t="s">
        <v>605</v>
      </c>
    </row>
    <row r="263" spans="1:45" ht="30" x14ac:dyDescent="0.25">
      <c r="A263" s="10" t="s">
        <v>1477</v>
      </c>
      <c r="B263" s="10" t="s">
        <v>45</v>
      </c>
      <c r="D263" s="10" t="s">
        <v>1478</v>
      </c>
      <c r="E263" s="10">
        <v>345057</v>
      </c>
      <c r="F263" s="10">
        <v>363816</v>
      </c>
      <c r="H263" s="10" t="s">
        <v>371</v>
      </c>
      <c r="I263" s="10" t="s">
        <v>668</v>
      </c>
      <c r="J263" s="10" t="s">
        <v>19</v>
      </c>
      <c r="K263" s="10" t="s">
        <v>410</v>
      </c>
      <c r="L263" s="10" t="s">
        <v>413</v>
      </c>
      <c r="N263" s="10" t="s">
        <v>43</v>
      </c>
      <c r="O263" s="11">
        <v>6.5398690000000004</v>
      </c>
      <c r="P263" s="10" t="s">
        <v>44</v>
      </c>
      <c r="Q263" s="10" t="s">
        <v>31</v>
      </c>
      <c r="S263" s="10" t="s">
        <v>1479</v>
      </c>
      <c r="T263" s="12">
        <f t="shared" si="26"/>
        <v>1.000020030982272</v>
      </c>
      <c r="U263" s="10" t="s">
        <v>33</v>
      </c>
      <c r="W263" s="12">
        <f t="shared" si="27"/>
        <v>0</v>
      </c>
      <c r="AA263" s="12">
        <f t="shared" si="28"/>
        <v>0</v>
      </c>
      <c r="AF263" s="12">
        <f t="shared" si="29"/>
        <v>0</v>
      </c>
      <c r="AI263" s="12">
        <f t="shared" si="30"/>
        <v>0</v>
      </c>
      <c r="AK263" s="10" t="s">
        <v>1480</v>
      </c>
      <c r="AN263" s="10">
        <v>1</v>
      </c>
      <c r="AO263" s="13">
        <f t="shared" si="31"/>
        <v>6.5398690000000004</v>
      </c>
      <c r="AP263" s="10" t="s">
        <v>34</v>
      </c>
      <c r="AQ263" s="11">
        <v>0.4</v>
      </c>
      <c r="AR263" s="17">
        <f>(AO263*10000)*AQ263</f>
        <v>26159.476000000002</v>
      </c>
      <c r="AS263" s="2" t="s">
        <v>133</v>
      </c>
    </row>
    <row r="264" spans="1:45" ht="45" x14ac:dyDescent="0.25">
      <c r="A264" s="10" t="s">
        <v>1481</v>
      </c>
      <c r="B264" s="10" t="s">
        <v>1482</v>
      </c>
      <c r="D264" s="10" t="s">
        <v>1483</v>
      </c>
      <c r="E264" s="10">
        <v>346286</v>
      </c>
      <c r="F264" s="10">
        <v>377246</v>
      </c>
      <c r="H264" s="10" t="s">
        <v>422</v>
      </c>
      <c r="I264" s="10" t="s">
        <v>864</v>
      </c>
      <c r="J264" s="10" t="s">
        <v>193</v>
      </c>
      <c r="K264" s="10" t="s">
        <v>467</v>
      </c>
      <c r="N264" s="10" t="s">
        <v>25</v>
      </c>
      <c r="O264" s="11">
        <v>12.131019999999999</v>
      </c>
      <c r="P264" s="10" t="s">
        <v>80</v>
      </c>
      <c r="Q264" s="10" t="s">
        <v>40</v>
      </c>
      <c r="S264" s="10" t="s">
        <v>1484</v>
      </c>
      <c r="T264" s="12">
        <f t="shared" si="26"/>
        <v>1.6321793221015218E-2</v>
      </c>
      <c r="U264" s="10" t="s">
        <v>22</v>
      </c>
      <c r="V264" s="10" t="s">
        <v>1485</v>
      </c>
      <c r="W264" s="12">
        <f t="shared" si="27"/>
        <v>0.9166582859479252</v>
      </c>
      <c r="AA264" s="12">
        <f t="shared" si="28"/>
        <v>0</v>
      </c>
      <c r="AF264" s="12">
        <f t="shared" si="29"/>
        <v>0</v>
      </c>
      <c r="AI264" s="12">
        <f t="shared" si="30"/>
        <v>0</v>
      </c>
      <c r="AN264" s="14">
        <v>0.5</v>
      </c>
      <c r="AO264" s="15">
        <f t="shared" si="31"/>
        <v>6.0655099999999997</v>
      </c>
      <c r="AP264" s="10" t="s">
        <v>23</v>
      </c>
      <c r="AQ264" s="10"/>
      <c r="AR264" s="17"/>
      <c r="AS264" s="2" t="s">
        <v>536</v>
      </c>
    </row>
    <row r="265" spans="1:45" ht="30" x14ac:dyDescent="0.25">
      <c r="A265" s="10" t="s">
        <v>1486</v>
      </c>
      <c r="B265" s="10" t="s">
        <v>1487</v>
      </c>
      <c r="D265" s="10" t="s">
        <v>1488</v>
      </c>
      <c r="E265" s="10">
        <v>367203</v>
      </c>
      <c r="F265" s="10">
        <v>369219</v>
      </c>
      <c r="H265" s="10" t="s">
        <v>573</v>
      </c>
      <c r="I265" s="10" t="s">
        <v>849</v>
      </c>
      <c r="J265" s="10" t="s">
        <v>19</v>
      </c>
      <c r="K265" s="10" t="s">
        <v>19</v>
      </c>
      <c r="N265" s="10" t="s">
        <v>20</v>
      </c>
      <c r="O265" s="11">
        <v>80.413309999999996</v>
      </c>
      <c r="P265" s="10" t="s">
        <v>44</v>
      </c>
      <c r="Q265" s="10" t="s">
        <v>40</v>
      </c>
      <c r="R265" s="10" t="s">
        <v>41</v>
      </c>
      <c r="T265" s="12">
        <f t="shared" si="26"/>
        <v>0</v>
      </c>
      <c r="U265" s="10" t="s">
        <v>33</v>
      </c>
      <c r="V265" s="10" t="s">
        <v>1489</v>
      </c>
      <c r="W265" s="12">
        <f t="shared" si="27"/>
        <v>0.12572545515164094</v>
      </c>
      <c r="AA265" s="12">
        <f t="shared" si="28"/>
        <v>0</v>
      </c>
      <c r="AF265" s="12">
        <f t="shared" si="29"/>
        <v>0</v>
      </c>
      <c r="AI265" s="12">
        <f t="shared" si="30"/>
        <v>0</v>
      </c>
      <c r="AN265" s="14">
        <v>0.5</v>
      </c>
      <c r="AO265" s="15">
        <f t="shared" si="31"/>
        <v>40.206654999999998</v>
      </c>
      <c r="AP265" s="10" t="s">
        <v>23</v>
      </c>
      <c r="AQ265" s="10"/>
      <c r="AR265" s="17"/>
      <c r="AS265" s="2" t="s">
        <v>486</v>
      </c>
    </row>
    <row r="266" spans="1:45" x14ac:dyDescent="0.25">
      <c r="A266" s="10" t="s">
        <v>1490</v>
      </c>
      <c r="B266" s="10" t="s">
        <v>45</v>
      </c>
      <c r="D266" s="10" t="s">
        <v>1491</v>
      </c>
      <c r="E266" s="10">
        <v>367943</v>
      </c>
      <c r="F266" s="10">
        <v>371883</v>
      </c>
      <c r="H266" s="10" t="s">
        <v>295</v>
      </c>
      <c r="I266" s="10" t="s">
        <v>849</v>
      </c>
      <c r="J266" s="10" t="s">
        <v>19</v>
      </c>
      <c r="K266" s="10" t="s">
        <v>19</v>
      </c>
      <c r="L266" s="10" t="s">
        <v>758</v>
      </c>
      <c r="N266" s="10" t="s">
        <v>43</v>
      </c>
      <c r="O266" s="11">
        <v>18.324517</v>
      </c>
      <c r="P266" s="10" t="s">
        <v>44</v>
      </c>
      <c r="Q266" s="10" t="s">
        <v>31</v>
      </c>
      <c r="T266" s="12">
        <f t="shared" si="26"/>
        <v>0</v>
      </c>
      <c r="U266" s="10" t="s">
        <v>33</v>
      </c>
      <c r="V266" s="10" t="s">
        <v>1492</v>
      </c>
      <c r="W266" s="12">
        <f t="shared" si="27"/>
        <v>7.1488923828115086E-2</v>
      </c>
      <c r="AA266" s="12">
        <f t="shared" si="28"/>
        <v>0</v>
      </c>
      <c r="AF266" s="12">
        <f t="shared" si="29"/>
        <v>0</v>
      </c>
      <c r="AI266" s="12">
        <f t="shared" si="30"/>
        <v>0</v>
      </c>
      <c r="AK266" s="10" t="s">
        <v>1493</v>
      </c>
      <c r="AN266" s="10">
        <v>1</v>
      </c>
      <c r="AO266" s="13">
        <f t="shared" si="31"/>
        <v>18.324517</v>
      </c>
      <c r="AP266" s="14" t="s">
        <v>34</v>
      </c>
      <c r="AQ266" s="15">
        <v>0.4</v>
      </c>
      <c r="AR266" s="16">
        <f>(AO266*10000)*AQ266</f>
        <v>73298.068000000014</v>
      </c>
      <c r="AS266" s="2" t="s">
        <v>35</v>
      </c>
    </row>
    <row r="267" spans="1:45" ht="45" x14ac:dyDescent="0.25">
      <c r="A267" s="10" t="s">
        <v>1494</v>
      </c>
      <c r="B267" s="10" t="s">
        <v>1495</v>
      </c>
      <c r="D267" s="10" t="s">
        <v>1496</v>
      </c>
      <c r="E267" s="10">
        <v>339889</v>
      </c>
      <c r="F267" s="10">
        <v>370453</v>
      </c>
      <c r="H267" s="10" t="s">
        <v>103</v>
      </c>
      <c r="I267" s="10" t="s">
        <v>669</v>
      </c>
      <c r="J267" s="10" t="s">
        <v>19</v>
      </c>
      <c r="K267" s="10" t="s">
        <v>386</v>
      </c>
      <c r="N267" s="10" t="s">
        <v>20</v>
      </c>
      <c r="O267" s="11">
        <v>62.872407000000003</v>
      </c>
      <c r="P267" s="10" t="s">
        <v>44</v>
      </c>
      <c r="Q267" s="10" t="s">
        <v>40</v>
      </c>
      <c r="R267" s="10" t="s">
        <v>41</v>
      </c>
      <c r="S267" s="10" t="s">
        <v>1497</v>
      </c>
      <c r="T267" s="12">
        <f t="shared" si="26"/>
        <v>0.99999352657199836</v>
      </c>
      <c r="U267" s="10" t="s">
        <v>33</v>
      </c>
      <c r="V267" s="10" t="s">
        <v>1498</v>
      </c>
      <c r="W267" s="12">
        <f t="shared" si="27"/>
        <v>0.16684584701839075</v>
      </c>
      <c r="AA267" s="12">
        <f t="shared" si="28"/>
        <v>0</v>
      </c>
      <c r="AF267" s="12">
        <f t="shared" si="29"/>
        <v>0</v>
      </c>
      <c r="AI267" s="12">
        <f t="shared" si="30"/>
        <v>0</v>
      </c>
      <c r="AK267" s="10" t="s">
        <v>1499</v>
      </c>
      <c r="AN267" s="14">
        <v>0.5</v>
      </c>
      <c r="AO267" s="15">
        <f t="shared" si="31"/>
        <v>31.436203500000001</v>
      </c>
      <c r="AP267" s="10" t="s">
        <v>23</v>
      </c>
      <c r="AQ267" s="11"/>
      <c r="AR267" s="17"/>
      <c r="AS267" s="2" t="s">
        <v>605</v>
      </c>
    </row>
    <row r="268" spans="1:45" ht="30" x14ac:dyDescent="0.25">
      <c r="A268" s="10" t="s">
        <v>1500</v>
      </c>
      <c r="B268" s="10" t="s">
        <v>1501</v>
      </c>
      <c r="D268" s="10" t="s">
        <v>1502</v>
      </c>
      <c r="E268" s="10">
        <v>346247</v>
      </c>
      <c r="F268" s="10">
        <v>376012</v>
      </c>
      <c r="H268" s="10" t="s">
        <v>422</v>
      </c>
      <c r="I268" s="10" t="s">
        <v>672</v>
      </c>
      <c r="J268" s="10" t="s">
        <v>193</v>
      </c>
      <c r="K268" s="10" t="s">
        <v>467</v>
      </c>
      <c r="L268" s="10" t="s">
        <v>1503</v>
      </c>
      <c r="N268" s="10" t="s">
        <v>25</v>
      </c>
      <c r="O268" s="11">
        <v>20.730923000000001</v>
      </c>
      <c r="P268" s="10" t="s">
        <v>80</v>
      </c>
      <c r="Q268" s="10" t="s">
        <v>31</v>
      </c>
      <c r="T268" s="12">
        <f t="shared" si="26"/>
        <v>0</v>
      </c>
      <c r="U268" s="10" t="s">
        <v>33</v>
      </c>
      <c r="V268" s="10" t="s">
        <v>1504</v>
      </c>
      <c r="W268" s="12">
        <f t="shared" si="27"/>
        <v>0.42545138969451579</v>
      </c>
      <c r="AA268" s="12">
        <f t="shared" si="28"/>
        <v>0</v>
      </c>
      <c r="AF268" s="12">
        <f t="shared" si="29"/>
        <v>0</v>
      </c>
      <c r="AI268" s="12">
        <f t="shared" si="30"/>
        <v>0</v>
      </c>
      <c r="AJ268" s="10" t="s">
        <v>1505</v>
      </c>
      <c r="AL268" s="10" t="s">
        <v>33</v>
      </c>
      <c r="AN268" s="10">
        <v>1</v>
      </c>
      <c r="AO268" s="13">
        <f t="shared" si="31"/>
        <v>20.730923000000001</v>
      </c>
      <c r="AP268" s="10" t="s">
        <v>23</v>
      </c>
      <c r="AQ268" s="10"/>
      <c r="AR268" s="16"/>
      <c r="AS268" s="2" t="s">
        <v>486</v>
      </c>
    </row>
    <row r="269" spans="1:45" ht="30" x14ac:dyDescent="0.25">
      <c r="A269" s="10" t="s">
        <v>1506</v>
      </c>
      <c r="B269" s="10" t="s">
        <v>1507</v>
      </c>
      <c r="D269" s="10" t="s">
        <v>1508</v>
      </c>
      <c r="E269" s="10">
        <v>347234</v>
      </c>
      <c r="F269" s="10">
        <v>377134</v>
      </c>
      <c r="H269" s="10" t="s">
        <v>324</v>
      </c>
      <c r="I269" s="10" t="s">
        <v>864</v>
      </c>
      <c r="J269" s="10" t="s">
        <v>193</v>
      </c>
      <c r="K269" s="10" t="s">
        <v>467</v>
      </c>
      <c r="N269" s="10" t="s">
        <v>43</v>
      </c>
      <c r="O269" s="11">
        <v>43.677402000000001</v>
      </c>
      <c r="P269" s="10" t="s">
        <v>44</v>
      </c>
      <c r="Q269" s="10" t="s">
        <v>40</v>
      </c>
      <c r="R269" s="10" t="s">
        <v>41</v>
      </c>
      <c r="T269" s="12">
        <f t="shared" si="26"/>
        <v>0</v>
      </c>
      <c r="U269" s="10" t="s">
        <v>33</v>
      </c>
      <c r="V269" s="10" t="s">
        <v>1509</v>
      </c>
      <c r="W269" s="12">
        <f t="shared" si="27"/>
        <v>0.98151442249243659</v>
      </c>
      <c r="Y269" s="10" t="s">
        <v>1475</v>
      </c>
      <c r="Z269" s="10">
        <v>0.02</v>
      </c>
      <c r="AA269" s="12">
        <f t="shared" si="28"/>
        <v>4.5790269302189724E-4</v>
      </c>
      <c r="AF269" s="12">
        <f t="shared" si="29"/>
        <v>0</v>
      </c>
      <c r="AI269" s="12">
        <f t="shared" si="30"/>
        <v>0</v>
      </c>
      <c r="AK269" s="10" t="s">
        <v>675</v>
      </c>
      <c r="AN269" s="14">
        <v>0.5</v>
      </c>
      <c r="AO269" s="15">
        <f t="shared" si="31"/>
        <v>21.838701</v>
      </c>
      <c r="AP269" s="10" t="s">
        <v>23</v>
      </c>
      <c r="AQ269" s="10"/>
      <c r="AR269" s="17"/>
      <c r="AS269" s="2" t="s">
        <v>486</v>
      </c>
    </row>
    <row r="270" spans="1:45" ht="45" x14ac:dyDescent="0.25">
      <c r="A270" s="10" t="s">
        <v>1510</v>
      </c>
      <c r="B270" s="10" t="s">
        <v>1511</v>
      </c>
      <c r="D270" s="10" t="s">
        <v>1512</v>
      </c>
      <c r="E270" s="10">
        <v>348829</v>
      </c>
      <c r="F270" s="10">
        <v>377138</v>
      </c>
      <c r="H270" s="10" t="s">
        <v>324</v>
      </c>
      <c r="I270" s="10" t="s">
        <v>672</v>
      </c>
      <c r="J270" s="10" t="s">
        <v>193</v>
      </c>
      <c r="K270" s="10" t="s">
        <v>467</v>
      </c>
      <c r="L270" s="10" t="s">
        <v>340</v>
      </c>
      <c r="N270" s="10" t="s">
        <v>43</v>
      </c>
      <c r="O270" s="11">
        <v>577.82467099999997</v>
      </c>
      <c r="P270" s="10" t="s">
        <v>44</v>
      </c>
      <c r="Q270" s="10" t="s">
        <v>40</v>
      </c>
      <c r="R270" s="10" t="s">
        <v>41</v>
      </c>
      <c r="S270" s="10" t="s">
        <v>1513</v>
      </c>
      <c r="T270" s="12">
        <f t="shared" si="26"/>
        <v>0.9867283773350688</v>
      </c>
      <c r="U270" s="10" t="s">
        <v>33</v>
      </c>
      <c r="V270" s="10" t="s">
        <v>1514</v>
      </c>
      <c r="W270" s="12">
        <f t="shared" si="27"/>
        <v>0.62451469816178895</v>
      </c>
      <c r="AA270" s="12">
        <f t="shared" si="28"/>
        <v>0</v>
      </c>
      <c r="AF270" s="12">
        <f t="shared" si="29"/>
        <v>0</v>
      </c>
      <c r="AI270" s="12">
        <f t="shared" si="30"/>
        <v>0</v>
      </c>
      <c r="AN270" s="14">
        <v>0.5</v>
      </c>
      <c r="AO270" s="15">
        <f t="shared" si="31"/>
        <v>288.91233549999998</v>
      </c>
      <c r="AP270" s="10" t="s">
        <v>23</v>
      </c>
      <c r="AQ270" s="11"/>
      <c r="AR270" s="17"/>
      <c r="AS270" s="2" t="s">
        <v>605</v>
      </c>
    </row>
    <row r="271" spans="1:45" ht="45" x14ac:dyDescent="0.25">
      <c r="A271" s="10" t="s">
        <v>1518</v>
      </c>
      <c r="B271" s="10" t="s">
        <v>1519</v>
      </c>
      <c r="D271" s="10" t="s">
        <v>1520</v>
      </c>
      <c r="E271" s="10">
        <v>347665</v>
      </c>
      <c r="F271" s="10">
        <v>356819</v>
      </c>
      <c r="H271" s="10" t="s">
        <v>17</v>
      </c>
      <c r="I271" s="10" t="s">
        <v>659</v>
      </c>
      <c r="J271" s="10" t="s">
        <v>19</v>
      </c>
      <c r="K271" s="10" t="s">
        <v>19</v>
      </c>
      <c r="N271" s="10" t="s">
        <v>43</v>
      </c>
      <c r="O271" s="11">
        <v>3.1781109999999999</v>
      </c>
      <c r="P271" s="10" t="s">
        <v>44</v>
      </c>
      <c r="Q271" s="10" t="s">
        <v>31</v>
      </c>
      <c r="T271" s="12">
        <f t="shared" si="26"/>
        <v>0</v>
      </c>
      <c r="U271" s="10" t="s">
        <v>22</v>
      </c>
      <c r="W271" s="12">
        <f t="shared" si="27"/>
        <v>0</v>
      </c>
      <c r="AA271" s="12">
        <f t="shared" si="28"/>
        <v>0</v>
      </c>
      <c r="AF271" s="12">
        <f t="shared" si="29"/>
        <v>0</v>
      </c>
      <c r="AI271" s="12">
        <f t="shared" si="30"/>
        <v>0</v>
      </c>
      <c r="AK271" s="10" t="s">
        <v>1521</v>
      </c>
      <c r="AN271" s="10">
        <v>1</v>
      </c>
      <c r="AO271" s="13">
        <f t="shared" si="31"/>
        <v>3.1781109999999999</v>
      </c>
      <c r="AP271" s="14" t="s">
        <v>34</v>
      </c>
      <c r="AQ271" s="15">
        <v>0.4</v>
      </c>
      <c r="AR271" s="16">
        <f>(AO271*10000)*AQ271</f>
        <v>12712.444000000001</v>
      </c>
      <c r="AS271" s="2" t="s">
        <v>265</v>
      </c>
    </row>
    <row r="272" spans="1:45" ht="45" x14ac:dyDescent="0.25">
      <c r="A272" s="10" t="s">
        <v>1522</v>
      </c>
      <c r="B272" s="10" t="s">
        <v>45</v>
      </c>
      <c r="D272" s="10" t="s">
        <v>1523</v>
      </c>
      <c r="E272" s="10">
        <v>347356</v>
      </c>
      <c r="F272" s="10">
        <v>356929</v>
      </c>
      <c r="H272" s="10" t="s">
        <v>17</v>
      </c>
      <c r="I272" s="10" t="s">
        <v>659</v>
      </c>
      <c r="J272" s="10" t="s">
        <v>19</v>
      </c>
      <c r="K272" s="10" t="s">
        <v>19</v>
      </c>
      <c r="N272" s="10" t="s">
        <v>43</v>
      </c>
      <c r="O272" s="11">
        <v>26.963426999999999</v>
      </c>
      <c r="P272" s="10" t="s">
        <v>44</v>
      </c>
      <c r="Q272" s="10" t="s">
        <v>31</v>
      </c>
      <c r="T272" s="12">
        <f t="shared" si="26"/>
        <v>0</v>
      </c>
      <c r="U272" s="10" t="s">
        <v>22</v>
      </c>
      <c r="W272" s="12">
        <f t="shared" si="27"/>
        <v>0</v>
      </c>
      <c r="AA272" s="12">
        <f t="shared" si="28"/>
        <v>0</v>
      </c>
      <c r="AF272" s="12">
        <f t="shared" si="29"/>
        <v>0</v>
      </c>
      <c r="AI272" s="12">
        <f t="shared" si="30"/>
        <v>0</v>
      </c>
      <c r="AK272" s="10" t="s">
        <v>1521</v>
      </c>
      <c r="AN272" s="14">
        <v>1</v>
      </c>
      <c r="AO272" s="13">
        <f t="shared" si="31"/>
        <v>26.963426999999999</v>
      </c>
      <c r="AP272" s="14" t="s">
        <v>145</v>
      </c>
      <c r="AQ272" s="15">
        <v>0.5</v>
      </c>
      <c r="AR272" s="16">
        <f>(AO272*10000)*AQ272</f>
        <v>134817.13500000001</v>
      </c>
      <c r="AS272" s="2" t="s">
        <v>265</v>
      </c>
    </row>
    <row r="273" spans="1:45" x14ac:dyDescent="0.25">
      <c r="A273" s="10" t="s">
        <v>1524</v>
      </c>
      <c r="B273" s="10" t="s">
        <v>45</v>
      </c>
      <c r="D273" s="10" t="s">
        <v>1525</v>
      </c>
      <c r="E273" s="10">
        <v>349980</v>
      </c>
      <c r="F273" s="10">
        <v>360709</v>
      </c>
      <c r="H273" s="10" t="s">
        <v>17</v>
      </c>
      <c r="I273" s="10" t="s">
        <v>104</v>
      </c>
      <c r="J273" s="10" t="s">
        <v>19</v>
      </c>
      <c r="K273" s="10" t="s">
        <v>19</v>
      </c>
      <c r="N273" s="10" t="s">
        <v>20</v>
      </c>
      <c r="O273" s="11">
        <v>30.436546</v>
      </c>
      <c r="P273" s="10" t="s">
        <v>44</v>
      </c>
      <c r="Q273" s="10" t="s">
        <v>40</v>
      </c>
      <c r="R273" s="10" t="s">
        <v>41</v>
      </c>
      <c r="T273" s="12">
        <f t="shared" si="26"/>
        <v>0</v>
      </c>
      <c r="U273" s="10" t="s">
        <v>33</v>
      </c>
      <c r="W273" s="12">
        <f t="shared" si="27"/>
        <v>0</v>
      </c>
      <c r="AA273" s="12">
        <f t="shared" si="28"/>
        <v>0</v>
      </c>
      <c r="AF273" s="12">
        <f t="shared" si="29"/>
        <v>0</v>
      </c>
      <c r="AI273" s="12">
        <f t="shared" si="30"/>
        <v>0</v>
      </c>
      <c r="AK273" s="10" t="s">
        <v>1526</v>
      </c>
      <c r="AN273" s="14">
        <v>0.5</v>
      </c>
      <c r="AO273" s="15">
        <f t="shared" si="31"/>
        <v>15.218273</v>
      </c>
      <c r="AP273" s="14" t="s">
        <v>34</v>
      </c>
      <c r="AQ273" s="15">
        <v>0.4</v>
      </c>
      <c r="AR273" s="16">
        <f>(AO273*10000)*AQ273</f>
        <v>60873.092000000004</v>
      </c>
      <c r="AS273" s="2" t="s">
        <v>42</v>
      </c>
    </row>
    <row r="274" spans="1:45" ht="60" x14ac:dyDescent="0.25">
      <c r="A274" s="10" t="s">
        <v>1527</v>
      </c>
      <c r="B274" s="10" t="s">
        <v>45</v>
      </c>
      <c r="D274" s="10" t="s">
        <v>1528</v>
      </c>
      <c r="E274" s="10">
        <v>337949</v>
      </c>
      <c r="F274" s="10">
        <v>361862</v>
      </c>
      <c r="H274" s="10" t="s">
        <v>371</v>
      </c>
      <c r="I274" s="10" t="s">
        <v>393</v>
      </c>
      <c r="J274" s="10" t="s">
        <v>19</v>
      </c>
      <c r="K274" s="10" t="s">
        <v>19</v>
      </c>
      <c r="N274" s="10" t="s">
        <v>20</v>
      </c>
      <c r="O274" s="11">
        <v>124.158564</v>
      </c>
      <c r="P274" s="10" t="s">
        <v>44</v>
      </c>
      <c r="Q274" s="10" t="s">
        <v>40</v>
      </c>
      <c r="R274" s="10" t="s">
        <v>41</v>
      </c>
      <c r="S274" s="10" t="s">
        <v>1529</v>
      </c>
      <c r="T274" s="12">
        <f t="shared" si="26"/>
        <v>1.0000035116385528</v>
      </c>
      <c r="U274" s="10" t="s">
        <v>33</v>
      </c>
      <c r="V274" s="10" t="s">
        <v>1530</v>
      </c>
      <c r="W274" s="12">
        <f t="shared" si="27"/>
        <v>0.1146920481457888</v>
      </c>
      <c r="AA274" s="12">
        <f t="shared" si="28"/>
        <v>0</v>
      </c>
      <c r="AB274" s="10" t="s">
        <v>33</v>
      </c>
      <c r="AF274" s="12">
        <f t="shared" si="29"/>
        <v>0</v>
      </c>
      <c r="AI274" s="12">
        <f t="shared" si="30"/>
        <v>0</v>
      </c>
      <c r="AN274" s="14">
        <v>0.5</v>
      </c>
      <c r="AO274" s="15">
        <f t="shared" si="31"/>
        <v>62.079281999999999</v>
      </c>
      <c r="AP274" s="10" t="s">
        <v>23</v>
      </c>
      <c r="AQ274" s="11"/>
      <c r="AR274" s="17"/>
      <c r="AS274" s="2" t="s">
        <v>1531</v>
      </c>
    </row>
    <row r="275" spans="1:45" ht="30" x14ac:dyDescent="0.25">
      <c r="A275" s="10" t="s">
        <v>1532</v>
      </c>
      <c r="B275" s="10" t="s">
        <v>45</v>
      </c>
      <c r="D275" s="10" t="s">
        <v>1533</v>
      </c>
      <c r="E275" s="10">
        <v>344686</v>
      </c>
      <c r="F275" s="10">
        <v>373347</v>
      </c>
      <c r="G275" s="10" t="s">
        <v>1534</v>
      </c>
      <c r="H275" s="10" t="s">
        <v>422</v>
      </c>
      <c r="I275" s="10" t="s">
        <v>524</v>
      </c>
      <c r="J275" s="10" t="s">
        <v>19</v>
      </c>
      <c r="K275" s="10" t="s">
        <v>19</v>
      </c>
      <c r="N275" s="10" t="s">
        <v>43</v>
      </c>
      <c r="O275" s="11">
        <v>4.8320340000000002</v>
      </c>
      <c r="P275" s="10" t="s">
        <v>30</v>
      </c>
      <c r="Q275" s="10" t="s">
        <v>31</v>
      </c>
      <c r="S275" s="10" t="s">
        <v>1535</v>
      </c>
      <c r="T275" s="12">
        <f t="shared" si="26"/>
        <v>0.99999296362566981</v>
      </c>
      <c r="U275" s="10" t="s">
        <v>33</v>
      </c>
      <c r="W275" s="12">
        <f t="shared" si="27"/>
        <v>0</v>
      </c>
      <c r="AA275" s="12">
        <f t="shared" si="28"/>
        <v>0</v>
      </c>
      <c r="AF275" s="12">
        <f t="shared" si="29"/>
        <v>0</v>
      </c>
      <c r="AI275" s="12">
        <f t="shared" si="30"/>
        <v>0</v>
      </c>
      <c r="AN275" s="10">
        <v>1</v>
      </c>
      <c r="AO275" s="13">
        <f t="shared" si="31"/>
        <v>4.8320340000000002</v>
      </c>
      <c r="AP275" s="10" t="s">
        <v>34</v>
      </c>
      <c r="AQ275" s="11">
        <v>0.4</v>
      </c>
      <c r="AR275" s="17">
        <f t="shared" ref="AR275:AR280" si="32">(AO275*10000)*AQ275</f>
        <v>19328.136000000002</v>
      </c>
      <c r="AS275" s="2" t="s">
        <v>133</v>
      </c>
    </row>
    <row r="276" spans="1:45" x14ac:dyDescent="0.25">
      <c r="A276" s="10" t="s">
        <v>1536</v>
      </c>
      <c r="B276" s="10" t="s">
        <v>45</v>
      </c>
      <c r="C276" s="10" t="s">
        <v>1537</v>
      </c>
      <c r="D276" s="10" t="s">
        <v>1538</v>
      </c>
      <c r="E276" s="10">
        <v>366530</v>
      </c>
      <c r="F276" s="10">
        <v>368486</v>
      </c>
      <c r="H276" s="10" t="s">
        <v>573</v>
      </c>
      <c r="I276" s="10" t="s">
        <v>750</v>
      </c>
      <c r="J276" s="10" t="s">
        <v>19</v>
      </c>
      <c r="K276" s="10" t="s">
        <v>192</v>
      </c>
      <c r="L276" s="10" t="s">
        <v>222</v>
      </c>
      <c r="N276" s="10" t="s">
        <v>43</v>
      </c>
      <c r="O276" s="11">
        <v>125.213886</v>
      </c>
      <c r="P276" s="10" t="s">
        <v>44</v>
      </c>
      <c r="Q276" s="10" t="s">
        <v>31</v>
      </c>
      <c r="T276" s="12">
        <f t="shared" si="26"/>
        <v>0</v>
      </c>
      <c r="U276" s="10" t="s">
        <v>33</v>
      </c>
      <c r="W276" s="12">
        <f t="shared" si="27"/>
        <v>0</v>
      </c>
      <c r="AA276" s="12">
        <f t="shared" si="28"/>
        <v>0</v>
      </c>
      <c r="AF276" s="12">
        <f t="shared" si="29"/>
        <v>0</v>
      </c>
      <c r="AI276" s="12">
        <f t="shared" si="30"/>
        <v>0</v>
      </c>
      <c r="AK276" s="10" t="s">
        <v>1539</v>
      </c>
      <c r="AN276" s="10">
        <v>1</v>
      </c>
      <c r="AO276" s="13">
        <f t="shared" si="31"/>
        <v>125.213886</v>
      </c>
      <c r="AP276" s="14" t="s">
        <v>34</v>
      </c>
      <c r="AQ276" s="15">
        <v>0.4</v>
      </c>
      <c r="AR276" s="16">
        <f t="shared" si="32"/>
        <v>500855.54400000005</v>
      </c>
      <c r="AS276" s="2" t="s">
        <v>35</v>
      </c>
    </row>
    <row r="277" spans="1:45" x14ac:dyDescent="0.25">
      <c r="A277" s="10" t="s">
        <v>1540</v>
      </c>
      <c r="B277" s="10" t="s">
        <v>1515</v>
      </c>
      <c r="D277" s="10" t="s">
        <v>1541</v>
      </c>
      <c r="E277" s="10">
        <v>367638</v>
      </c>
      <c r="F277" s="10">
        <v>367297</v>
      </c>
      <c r="H277" s="10" t="s">
        <v>573</v>
      </c>
      <c r="I277" s="10" t="s">
        <v>574</v>
      </c>
      <c r="J277" s="10" t="s">
        <v>19</v>
      </c>
      <c r="K277" s="10" t="s">
        <v>192</v>
      </c>
      <c r="L277" s="10" t="s">
        <v>222</v>
      </c>
      <c r="N277" s="10" t="s">
        <v>43</v>
      </c>
      <c r="O277" s="11">
        <v>74.060672999999994</v>
      </c>
      <c r="P277" s="10" t="s">
        <v>44</v>
      </c>
      <c r="Q277" s="10" t="s">
        <v>31</v>
      </c>
      <c r="T277" s="12">
        <f t="shared" si="26"/>
        <v>0</v>
      </c>
      <c r="U277" s="10" t="s">
        <v>33</v>
      </c>
      <c r="W277" s="12">
        <f t="shared" si="27"/>
        <v>0</v>
      </c>
      <c r="AA277" s="12">
        <f t="shared" si="28"/>
        <v>0</v>
      </c>
      <c r="AF277" s="12">
        <f t="shared" si="29"/>
        <v>0</v>
      </c>
      <c r="AI277" s="12">
        <f t="shared" si="30"/>
        <v>0</v>
      </c>
      <c r="AK277" s="10" t="s">
        <v>1542</v>
      </c>
      <c r="AN277" s="10">
        <v>1</v>
      </c>
      <c r="AO277" s="13">
        <f t="shared" si="31"/>
        <v>74.060672999999994</v>
      </c>
      <c r="AP277" s="14" t="s">
        <v>34</v>
      </c>
      <c r="AQ277" s="15">
        <v>0.4</v>
      </c>
      <c r="AR277" s="16">
        <f t="shared" si="32"/>
        <v>296242.69199999998</v>
      </c>
      <c r="AS277" s="2" t="s">
        <v>35</v>
      </c>
    </row>
    <row r="278" spans="1:45" x14ac:dyDescent="0.25">
      <c r="A278" s="10" t="s">
        <v>1543</v>
      </c>
      <c r="B278" s="10" t="s">
        <v>246</v>
      </c>
      <c r="C278" s="10" t="s">
        <v>1544</v>
      </c>
      <c r="D278" s="10" t="s">
        <v>1545</v>
      </c>
      <c r="E278" s="10">
        <v>362503</v>
      </c>
      <c r="F278" s="10">
        <v>366124</v>
      </c>
      <c r="H278" s="10" t="s">
        <v>180</v>
      </c>
      <c r="I278" s="10" t="s">
        <v>192</v>
      </c>
      <c r="J278" s="10" t="s">
        <v>19</v>
      </c>
      <c r="K278" s="10" t="s">
        <v>192</v>
      </c>
      <c r="L278" s="10" t="s">
        <v>222</v>
      </c>
      <c r="N278" s="10" t="s">
        <v>43</v>
      </c>
      <c r="O278" s="11">
        <v>17.727257999999999</v>
      </c>
      <c r="P278" s="10" t="s">
        <v>44</v>
      </c>
      <c r="Q278" s="10" t="s">
        <v>40</v>
      </c>
      <c r="R278" s="10" t="s">
        <v>41</v>
      </c>
      <c r="T278" s="12">
        <f t="shared" si="26"/>
        <v>0</v>
      </c>
      <c r="U278" s="10" t="s">
        <v>33</v>
      </c>
      <c r="W278" s="12">
        <f t="shared" si="27"/>
        <v>0</v>
      </c>
      <c r="AA278" s="12">
        <f t="shared" si="28"/>
        <v>0</v>
      </c>
      <c r="AF278" s="12">
        <f t="shared" si="29"/>
        <v>0</v>
      </c>
      <c r="AI278" s="12">
        <f t="shared" si="30"/>
        <v>0</v>
      </c>
      <c r="AK278" s="10" t="s">
        <v>214</v>
      </c>
      <c r="AN278" s="14">
        <v>0.5</v>
      </c>
      <c r="AO278" s="15">
        <f t="shared" si="31"/>
        <v>8.8636289999999995</v>
      </c>
      <c r="AP278" s="14" t="s">
        <v>34</v>
      </c>
      <c r="AQ278" s="15">
        <v>0.4</v>
      </c>
      <c r="AR278" s="16">
        <f t="shared" si="32"/>
        <v>35454.515999999996</v>
      </c>
      <c r="AS278" s="2" t="s">
        <v>42</v>
      </c>
    </row>
    <row r="279" spans="1:45" x14ac:dyDescent="0.25">
      <c r="A279" s="10" t="s">
        <v>1546</v>
      </c>
      <c r="B279" s="10" t="s">
        <v>1515</v>
      </c>
      <c r="C279" s="10" t="s">
        <v>1547</v>
      </c>
      <c r="D279" s="10" t="s">
        <v>1548</v>
      </c>
      <c r="E279" s="10">
        <v>368013</v>
      </c>
      <c r="F279" s="10">
        <v>366299</v>
      </c>
      <c r="H279" s="10" t="s">
        <v>202</v>
      </c>
      <c r="I279" s="10" t="s">
        <v>572</v>
      </c>
      <c r="J279" s="10" t="s">
        <v>19</v>
      </c>
      <c r="K279" s="10" t="s">
        <v>192</v>
      </c>
      <c r="L279" s="10" t="s">
        <v>222</v>
      </c>
      <c r="N279" s="10" t="s">
        <v>43</v>
      </c>
      <c r="O279" s="11">
        <v>4.5507460000000002</v>
      </c>
      <c r="P279" s="10" t="s">
        <v>44</v>
      </c>
      <c r="Q279" s="10" t="s">
        <v>31</v>
      </c>
      <c r="T279" s="12">
        <f t="shared" si="26"/>
        <v>0</v>
      </c>
      <c r="U279" s="10" t="s">
        <v>33</v>
      </c>
      <c r="W279" s="12">
        <f t="shared" si="27"/>
        <v>0</v>
      </c>
      <c r="AA279" s="12">
        <f t="shared" si="28"/>
        <v>0</v>
      </c>
      <c r="AF279" s="12">
        <f t="shared" si="29"/>
        <v>0</v>
      </c>
      <c r="AI279" s="12">
        <f t="shared" si="30"/>
        <v>0</v>
      </c>
      <c r="AK279" s="10" t="s">
        <v>1542</v>
      </c>
      <c r="AN279" s="10">
        <v>1</v>
      </c>
      <c r="AO279" s="13">
        <f t="shared" si="31"/>
        <v>4.5507460000000002</v>
      </c>
      <c r="AP279" s="14" t="s">
        <v>34</v>
      </c>
      <c r="AQ279" s="15">
        <v>0.4</v>
      </c>
      <c r="AR279" s="16">
        <f t="shared" si="32"/>
        <v>18202.984</v>
      </c>
      <c r="AS279" s="2" t="s">
        <v>35</v>
      </c>
    </row>
    <row r="280" spans="1:45" x14ac:dyDescent="0.25">
      <c r="A280" s="10" t="s">
        <v>1549</v>
      </c>
      <c r="B280" s="10" t="s">
        <v>1550</v>
      </c>
      <c r="D280" s="10" t="s">
        <v>1551</v>
      </c>
      <c r="E280" s="10">
        <v>363866</v>
      </c>
      <c r="F280" s="10">
        <v>373273</v>
      </c>
      <c r="G280" s="10" t="s">
        <v>1552</v>
      </c>
      <c r="H280" s="10" t="s">
        <v>760</v>
      </c>
      <c r="I280" s="10" t="s">
        <v>297</v>
      </c>
      <c r="J280" s="10" t="s">
        <v>19</v>
      </c>
      <c r="K280" s="10" t="s">
        <v>297</v>
      </c>
      <c r="L280" s="10" t="s">
        <v>313</v>
      </c>
      <c r="N280" s="10" t="s">
        <v>20</v>
      </c>
      <c r="O280" s="11">
        <v>1.259657</v>
      </c>
      <c r="P280" s="10" t="s">
        <v>30</v>
      </c>
      <c r="Q280" s="10" t="s">
        <v>31</v>
      </c>
      <c r="T280" s="12">
        <f t="shared" si="26"/>
        <v>0</v>
      </c>
      <c r="U280" s="10" t="s">
        <v>33</v>
      </c>
      <c r="W280" s="12">
        <f t="shared" si="27"/>
        <v>0</v>
      </c>
      <c r="AA280" s="12">
        <f t="shared" si="28"/>
        <v>0</v>
      </c>
      <c r="AF280" s="12">
        <f t="shared" si="29"/>
        <v>0</v>
      </c>
      <c r="AI280" s="12">
        <f t="shared" si="30"/>
        <v>0</v>
      </c>
      <c r="AK280" s="10" t="s">
        <v>1553</v>
      </c>
      <c r="AN280" s="10">
        <v>1</v>
      </c>
      <c r="AO280" s="13">
        <f t="shared" si="31"/>
        <v>1.259657</v>
      </c>
      <c r="AP280" s="14" t="s">
        <v>34</v>
      </c>
      <c r="AQ280" s="15">
        <v>0.4</v>
      </c>
      <c r="AR280" s="16">
        <f t="shared" si="32"/>
        <v>5038.6280000000006</v>
      </c>
      <c r="AS280" s="2" t="s">
        <v>35</v>
      </c>
    </row>
    <row r="281" spans="1:45" ht="45" x14ac:dyDescent="0.25">
      <c r="A281" s="10" t="s">
        <v>1554</v>
      </c>
      <c r="B281" s="10" t="s">
        <v>1555</v>
      </c>
      <c r="D281" s="10" t="s">
        <v>1556</v>
      </c>
      <c r="E281" s="10">
        <v>353645</v>
      </c>
      <c r="F281" s="10">
        <v>379110</v>
      </c>
      <c r="H281" s="10" t="s">
        <v>342</v>
      </c>
      <c r="I281" s="10" t="s">
        <v>600</v>
      </c>
      <c r="J281" s="10" t="s">
        <v>19</v>
      </c>
      <c r="K281" s="10" t="s">
        <v>19</v>
      </c>
      <c r="N281" s="10" t="s">
        <v>43</v>
      </c>
      <c r="O281" s="11">
        <v>6.7488989999999998</v>
      </c>
      <c r="P281" s="10" t="s">
        <v>30</v>
      </c>
      <c r="Q281" s="10" t="s">
        <v>31</v>
      </c>
      <c r="S281" s="10" t="s">
        <v>1557</v>
      </c>
      <c r="T281" s="12">
        <f t="shared" si="26"/>
        <v>0.9780854625324813</v>
      </c>
      <c r="U281" s="10" t="s">
        <v>33</v>
      </c>
      <c r="V281" s="10" t="s">
        <v>1558</v>
      </c>
      <c r="W281" s="12">
        <f t="shared" si="27"/>
        <v>0.14224542403138646</v>
      </c>
      <c r="AA281" s="12">
        <f t="shared" si="28"/>
        <v>0</v>
      </c>
      <c r="AF281" s="12">
        <f t="shared" si="29"/>
        <v>0</v>
      </c>
      <c r="AI281" s="12">
        <f t="shared" si="30"/>
        <v>0</v>
      </c>
      <c r="AN281" s="10">
        <v>1</v>
      </c>
      <c r="AO281" s="13">
        <f t="shared" si="31"/>
        <v>6.7488989999999998</v>
      </c>
      <c r="AP281" s="10" t="s">
        <v>23</v>
      </c>
      <c r="AQ281" s="11"/>
      <c r="AR281" s="17"/>
      <c r="AS281" s="2" t="s">
        <v>605</v>
      </c>
    </row>
    <row r="282" spans="1:45" x14ac:dyDescent="0.25">
      <c r="A282" s="10" t="s">
        <v>1559</v>
      </c>
      <c r="B282" s="10" t="s">
        <v>45</v>
      </c>
      <c r="C282" s="10" t="s">
        <v>1560</v>
      </c>
      <c r="D282" s="10" t="s">
        <v>1561</v>
      </c>
      <c r="E282" s="10">
        <v>367624</v>
      </c>
      <c r="F282" s="10">
        <v>372384</v>
      </c>
      <c r="G282" s="10" t="s">
        <v>1562</v>
      </c>
      <c r="H282" s="10" t="s">
        <v>295</v>
      </c>
      <c r="I282" s="10" t="s">
        <v>849</v>
      </c>
      <c r="J282" s="10" t="s">
        <v>19</v>
      </c>
      <c r="K282" s="10" t="s">
        <v>297</v>
      </c>
      <c r="L282" s="10" t="s">
        <v>313</v>
      </c>
      <c r="N282" s="10" t="s">
        <v>25</v>
      </c>
      <c r="O282" s="11">
        <v>2.6762899999999998</v>
      </c>
      <c r="P282" s="10" t="s">
        <v>30</v>
      </c>
      <c r="Q282" s="10" t="s">
        <v>31</v>
      </c>
      <c r="T282" s="12">
        <f t="shared" si="26"/>
        <v>0</v>
      </c>
      <c r="U282" s="10" t="s">
        <v>33</v>
      </c>
      <c r="W282" s="12">
        <f t="shared" si="27"/>
        <v>0</v>
      </c>
      <c r="AA282" s="12">
        <f t="shared" si="28"/>
        <v>0</v>
      </c>
      <c r="AF282" s="12">
        <f t="shared" si="29"/>
        <v>0</v>
      </c>
      <c r="AI282" s="12">
        <f t="shared" si="30"/>
        <v>0</v>
      </c>
      <c r="AJ282" s="10" t="s">
        <v>305</v>
      </c>
      <c r="AN282" s="10">
        <v>1</v>
      </c>
      <c r="AO282" s="13">
        <f t="shared" si="31"/>
        <v>2.6762899999999998</v>
      </c>
      <c r="AP282" s="14" t="s">
        <v>145</v>
      </c>
      <c r="AQ282" s="15">
        <v>0.5</v>
      </c>
      <c r="AR282" s="16">
        <f>(AO282*10000)*AQ282</f>
        <v>13381.449999999999</v>
      </c>
      <c r="AS282" s="2" t="s">
        <v>35</v>
      </c>
    </row>
    <row r="283" spans="1:45" ht="30" x14ac:dyDescent="0.25">
      <c r="A283" s="10" t="s">
        <v>1565</v>
      </c>
      <c r="B283" s="10" t="s">
        <v>1566</v>
      </c>
      <c r="D283" s="10" t="s">
        <v>1567</v>
      </c>
      <c r="E283" s="10">
        <v>342393</v>
      </c>
      <c r="F283" s="10">
        <v>375290</v>
      </c>
      <c r="H283" s="10" t="s">
        <v>422</v>
      </c>
      <c r="I283" s="10" t="s">
        <v>864</v>
      </c>
      <c r="J283" s="10" t="s">
        <v>193</v>
      </c>
      <c r="K283" s="10" t="s">
        <v>467</v>
      </c>
      <c r="N283" s="10" t="s">
        <v>25</v>
      </c>
      <c r="O283" s="11">
        <v>3.9264459999999999</v>
      </c>
      <c r="P283" s="10" t="s">
        <v>30</v>
      </c>
      <c r="Q283" s="10" t="s">
        <v>31</v>
      </c>
      <c r="T283" s="12">
        <f t="shared" si="26"/>
        <v>0</v>
      </c>
      <c r="U283" s="10" t="s">
        <v>33</v>
      </c>
      <c r="V283" s="10" t="s">
        <v>606</v>
      </c>
      <c r="W283" s="12">
        <f t="shared" si="27"/>
        <v>1.0009051442449484</v>
      </c>
      <c r="AA283" s="12">
        <f t="shared" si="28"/>
        <v>0</v>
      </c>
      <c r="AF283" s="12">
        <f t="shared" si="29"/>
        <v>0</v>
      </c>
      <c r="AI283" s="12">
        <f t="shared" si="30"/>
        <v>0</v>
      </c>
      <c r="AJ283" s="10" t="s">
        <v>484</v>
      </c>
      <c r="AN283" s="10">
        <v>1</v>
      </c>
      <c r="AO283" s="13">
        <f t="shared" si="31"/>
        <v>3.9264459999999999</v>
      </c>
      <c r="AP283" s="10" t="s">
        <v>23</v>
      </c>
      <c r="AQ283" s="10"/>
      <c r="AR283" s="16"/>
      <c r="AS283" s="2" t="s">
        <v>486</v>
      </c>
    </row>
    <row r="284" spans="1:45" ht="30" x14ac:dyDescent="0.25">
      <c r="A284" s="10" t="s">
        <v>1573</v>
      </c>
      <c r="B284" s="10" t="s">
        <v>1574</v>
      </c>
      <c r="D284" s="10" t="s">
        <v>1575</v>
      </c>
      <c r="E284" s="10">
        <v>340342</v>
      </c>
      <c r="F284" s="10">
        <v>363711</v>
      </c>
      <c r="H284" s="10" t="s">
        <v>371</v>
      </c>
      <c r="I284" s="10" t="s">
        <v>1168</v>
      </c>
      <c r="J284" s="10" t="s">
        <v>19</v>
      </c>
      <c r="K284" s="10" t="s">
        <v>386</v>
      </c>
      <c r="L284" s="10" t="s">
        <v>387</v>
      </c>
      <c r="N284" s="10" t="s">
        <v>43</v>
      </c>
      <c r="O284" s="11">
        <v>70.386716000000007</v>
      </c>
      <c r="P284" s="10" t="s">
        <v>44</v>
      </c>
      <c r="Q284" s="10" t="s">
        <v>40</v>
      </c>
      <c r="R284" s="10" t="s">
        <v>41</v>
      </c>
      <c r="S284" s="10" t="s">
        <v>1576</v>
      </c>
      <c r="T284" s="12">
        <f t="shared" si="26"/>
        <v>0.99943574580180705</v>
      </c>
      <c r="U284" s="10" t="s">
        <v>33</v>
      </c>
      <c r="W284" s="12">
        <f t="shared" si="27"/>
        <v>0</v>
      </c>
      <c r="AA284" s="12">
        <f t="shared" si="28"/>
        <v>0</v>
      </c>
      <c r="AB284" s="10" t="s">
        <v>1149</v>
      </c>
      <c r="AF284" s="12">
        <f t="shared" si="29"/>
        <v>0</v>
      </c>
      <c r="AI284" s="12">
        <f t="shared" si="30"/>
        <v>0</v>
      </c>
      <c r="AK284" s="10" t="s">
        <v>1577</v>
      </c>
      <c r="AN284" s="14">
        <v>0.5</v>
      </c>
      <c r="AO284" s="15">
        <f t="shared" si="31"/>
        <v>35.193358000000003</v>
      </c>
      <c r="AP284" s="10" t="s">
        <v>145</v>
      </c>
      <c r="AQ284" s="11">
        <v>0.5</v>
      </c>
      <c r="AR284" s="17">
        <f>(AO284*10000)*AQ284</f>
        <v>175966.79</v>
      </c>
      <c r="AS284" s="2" t="s">
        <v>133</v>
      </c>
    </row>
    <row r="285" spans="1:45" x14ac:dyDescent="0.25">
      <c r="A285" s="10" t="s">
        <v>1578</v>
      </c>
      <c r="B285" s="10" t="s">
        <v>1579</v>
      </c>
      <c r="D285" s="10" t="s">
        <v>1580</v>
      </c>
      <c r="E285" s="10">
        <v>338379</v>
      </c>
      <c r="F285" s="10">
        <v>363022</v>
      </c>
      <c r="G285" s="10" t="s">
        <v>1581</v>
      </c>
      <c r="H285" s="10" t="s">
        <v>395</v>
      </c>
      <c r="I285" s="10" t="s">
        <v>1168</v>
      </c>
      <c r="J285" s="10" t="s">
        <v>19</v>
      </c>
      <c r="K285" s="10" t="s">
        <v>386</v>
      </c>
      <c r="L285" s="10" t="s">
        <v>387</v>
      </c>
      <c r="N285" s="10" t="s">
        <v>43</v>
      </c>
      <c r="O285" s="11">
        <v>91.333285000000004</v>
      </c>
      <c r="P285" s="10" t="s">
        <v>44</v>
      </c>
      <c r="Q285" s="10" t="s">
        <v>40</v>
      </c>
      <c r="R285" s="10" t="s">
        <v>50</v>
      </c>
      <c r="S285" s="10" t="s">
        <v>1582</v>
      </c>
      <c r="T285" s="12">
        <f t="shared" si="26"/>
        <v>1.1189567965282317</v>
      </c>
      <c r="U285" s="10" t="s">
        <v>33</v>
      </c>
      <c r="V285" s="10" t="s">
        <v>1583</v>
      </c>
      <c r="W285" s="12">
        <f t="shared" si="27"/>
        <v>0.24624100622243028</v>
      </c>
      <c r="AA285" s="12">
        <f t="shared" si="28"/>
        <v>0</v>
      </c>
      <c r="AF285" s="12">
        <f t="shared" si="29"/>
        <v>0</v>
      </c>
      <c r="AI285" s="12">
        <f t="shared" si="30"/>
        <v>0</v>
      </c>
      <c r="AN285" s="14">
        <v>0</v>
      </c>
      <c r="AO285" s="15">
        <f t="shared" si="31"/>
        <v>0</v>
      </c>
      <c r="AP285" s="10" t="s">
        <v>23</v>
      </c>
      <c r="AQ285" s="10"/>
      <c r="AR285" s="17"/>
      <c r="AS285" s="2" t="s">
        <v>24</v>
      </c>
    </row>
    <row r="286" spans="1:45" x14ac:dyDescent="0.25">
      <c r="A286" s="10" t="s">
        <v>1584</v>
      </c>
      <c r="B286" s="10" t="s">
        <v>45</v>
      </c>
      <c r="D286" s="10" t="s">
        <v>1585</v>
      </c>
      <c r="E286" s="10">
        <v>365861</v>
      </c>
      <c r="F286" s="10">
        <v>370083</v>
      </c>
      <c r="H286" s="10" t="s">
        <v>573</v>
      </c>
      <c r="I286" s="10" t="s">
        <v>849</v>
      </c>
      <c r="J286" s="10" t="s">
        <v>19</v>
      </c>
      <c r="K286" s="10" t="s">
        <v>750</v>
      </c>
      <c r="L286" s="10" t="s">
        <v>1586</v>
      </c>
      <c r="N286" s="10" t="s">
        <v>43</v>
      </c>
      <c r="O286" s="11">
        <v>13.635939</v>
      </c>
      <c r="P286" s="10" t="s">
        <v>44</v>
      </c>
      <c r="Q286" s="10" t="s">
        <v>40</v>
      </c>
      <c r="R286" s="10" t="s">
        <v>41</v>
      </c>
      <c r="T286" s="12">
        <f t="shared" si="26"/>
        <v>0</v>
      </c>
      <c r="U286" s="10" t="s">
        <v>33</v>
      </c>
      <c r="W286" s="12">
        <f t="shared" si="27"/>
        <v>0</v>
      </c>
      <c r="AA286" s="12">
        <f t="shared" si="28"/>
        <v>0</v>
      </c>
      <c r="AF286" s="12">
        <f t="shared" si="29"/>
        <v>0</v>
      </c>
      <c r="AI286" s="12">
        <f t="shared" si="30"/>
        <v>0</v>
      </c>
      <c r="AN286" s="14">
        <v>0.5</v>
      </c>
      <c r="AO286" s="15">
        <f t="shared" si="31"/>
        <v>6.8179695000000002</v>
      </c>
      <c r="AP286" s="14" t="s">
        <v>34</v>
      </c>
      <c r="AQ286" s="15">
        <v>0.4</v>
      </c>
      <c r="AR286" s="16">
        <f>(AO286*10000)*AQ286</f>
        <v>27271.878000000004</v>
      </c>
      <c r="AS286" s="2" t="s">
        <v>42</v>
      </c>
    </row>
    <row r="287" spans="1:45" x14ac:dyDescent="0.25">
      <c r="A287" s="10" t="s">
        <v>1587</v>
      </c>
      <c r="B287" s="10" t="s">
        <v>1588</v>
      </c>
      <c r="D287" s="10" t="s">
        <v>1589</v>
      </c>
      <c r="E287" s="10">
        <v>345210</v>
      </c>
      <c r="F287" s="10">
        <v>375978</v>
      </c>
      <c r="H287" s="10" t="s">
        <v>422</v>
      </c>
      <c r="I287" s="10" t="s">
        <v>864</v>
      </c>
      <c r="J287" s="10" t="s">
        <v>19</v>
      </c>
      <c r="K287" s="10" t="s">
        <v>467</v>
      </c>
      <c r="L287" s="10" t="s">
        <v>745</v>
      </c>
      <c r="N287" s="10" t="s">
        <v>25</v>
      </c>
      <c r="O287" s="11">
        <v>5.5126929999999996</v>
      </c>
      <c r="P287" s="10" t="s">
        <v>80</v>
      </c>
      <c r="Q287" s="10" t="s">
        <v>31</v>
      </c>
      <c r="T287" s="12">
        <f t="shared" si="26"/>
        <v>0</v>
      </c>
      <c r="U287" s="10" t="s">
        <v>33</v>
      </c>
      <c r="W287" s="12">
        <f t="shared" si="27"/>
        <v>0</v>
      </c>
      <c r="AA287" s="12">
        <f t="shared" si="28"/>
        <v>0</v>
      </c>
      <c r="AF287" s="12">
        <f t="shared" si="29"/>
        <v>0</v>
      </c>
      <c r="AI287" s="12">
        <f t="shared" si="30"/>
        <v>0</v>
      </c>
      <c r="AK287" s="10" t="s">
        <v>535</v>
      </c>
      <c r="AL287" s="10" t="s">
        <v>33</v>
      </c>
      <c r="AN287" s="10">
        <v>1</v>
      </c>
      <c r="AO287" s="13">
        <f t="shared" si="31"/>
        <v>5.5126929999999996</v>
      </c>
      <c r="AP287" s="14" t="s">
        <v>34</v>
      </c>
      <c r="AQ287" s="15">
        <v>0.4</v>
      </c>
      <c r="AR287" s="16">
        <f>(AO287*10000)*AQ287</f>
        <v>22050.771999999997</v>
      </c>
      <c r="AS287" s="2" t="s">
        <v>35</v>
      </c>
    </row>
    <row r="288" spans="1:45" x14ac:dyDescent="0.25">
      <c r="A288" s="10" t="s">
        <v>1590</v>
      </c>
      <c r="B288" s="10" t="s">
        <v>1591</v>
      </c>
      <c r="D288" s="10" t="s">
        <v>1592</v>
      </c>
      <c r="E288" s="10">
        <v>342317</v>
      </c>
      <c r="F288" s="10">
        <v>366626</v>
      </c>
      <c r="G288" s="10" t="s">
        <v>1593</v>
      </c>
      <c r="H288" s="10" t="s">
        <v>1175</v>
      </c>
      <c r="I288" s="10" t="s">
        <v>1168</v>
      </c>
      <c r="J288" s="10" t="s">
        <v>193</v>
      </c>
      <c r="K288" s="10" t="s">
        <v>386</v>
      </c>
      <c r="N288" s="10" t="s">
        <v>43</v>
      </c>
      <c r="O288" s="11">
        <v>0.97421500000000005</v>
      </c>
      <c r="P288" s="10" t="s">
        <v>30</v>
      </c>
      <c r="Q288" s="10" t="s">
        <v>31</v>
      </c>
      <c r="T288" s="12">
        <f t="shared" si="26"/>
        <v>0</v>
      </c>
      <c r="U288" s="10" t="s">
        <v>33</v>
      </c>
      <c r="W288" s="12">
        <f t="shared" si="27"/>
        <v>0</v>
      </c>
      <c r="AA288" s="12">
        <f t="shared" si="28"/>
        <v>0</v>
      </c>
      <c r="AF288" s="12">
        <f t="shared" si="29"/>
        <v>0</v>
      </c>
      <c r="AI288" s="12">
        <f t="shared" si="30"/>
        <v>0</v>
      </c>
      <c r="AN288" s="10">
        <v>1</v>
      </c>
      <c r="AO288" s="13">
        <f t="shared" si="31"/>
        <v>0.97421500000000005</v>
      </c>
      <c r="AP288" s="14" t="s">
        <v>34</v>
      </c>
      <c r="AQ288" s="15">
        <v>0.4</v>
      </c>
      <c r="AR288" s="16">
        <f>(AO288*10000)*AQ288</f>
        <v>3896.86</v>
      </c>
      <c r="AS288" s="2" t="s">
        <v>35</v>
      </c>
    </row>
    <row r="289" spans="1:45" x14ac:dyDescent="0.25">
      <c r="A289" s="10" t="s">
        <v>1594</v>
      </c>
      <c r="B289" s="10" t="s">
        <v>1595</v>
      </c>
      <c r="D289" s="10" t="s">
        <v>1596</v>
      </c>
      <c r="E289" s="10">
        <v>336702</v>
      </c>
      <c r="F289" s="10">
        <v>374646</v>
      </c>
      <c r="H289" s="10" t="s">
        <v>103</v>
      </c>
      <c r="I289" s="10" t="s">
        <v>1421</v>
      </c>
      <c r="J289" s="10" t="s">
        <v>19</v>
      </c>
      <c r="K289" s="10" t="s">
        <v>19</v>
      </c>
      <c r="N289" s="10" t="s">
        <v>25</v>
      </c>
      <c r="O289" s="11">
        <v>10.341547</v>
      </c>
      <c r="P289" s="10" t="s">
        <v>21</v>
      </c>
      <c r="Q289" s="10" t="s">
        <v>31</v>
      </c>
      <c r="S289" s="10" t="s">
        <v>1597</v>
      </c>
      <c r="T289" s="12">
        <f t="shared" si="26"/>
        <v>1.000043803891236</v>
      </c>
      <c r="U289" s="10" t="s">
        <v>33</v>
      </c>
      <c r="W289" s="12">
        <f t="shared" si="27"/>
        <v>0</v>
      </c>
      <c r="AA289" s="12">
        <f t="shared" si="28"/>
        <v>0</v>
      </c>
      <c r="AF289" s="12">
        <f t="shared" si="29"/>
        <v>0</v>
      </c>
      <c r="AI289" s="12">
        <f t="shared" si="30"/>
        <v>0</v>
      </c>
      <c r="AJ289" s="10" t="s">
        <v>1430</v>
      </c>
      <c r="AL289" s="10" t="s">
        <v>33</v>
      </c>
      <c r="AN289" s="10">
        <v>1</v>
      </c>
      <c r="AO289" s="13">
        <f t="shared" si="31"/>
        <v>10.341547</v>
      </c>
      <c r="AP289" s="10" t="s">
        <v>23</v>
      </c>
      <c r="AQ289" s="10"/>
      <c r="AR289" s="16"/>
      <c r="AS289" s="1" t="s">
        <v>73</v>
      </c>
    </row>
    <row r="290" spans="1:45" ht="30" x14ac:dyDescent="0.25">
      <c r="A290" s="10" t="s">
        <v>1598</v>
      </c>
      <c r="B290" s="10" t="s">
        <v>1599</v>
      </c>
      <c r="D290" s="10" t="s">
        <v>1596</v>
      </c>
      <c r="E290" s="10">
        <v>336226</v>
      </c>
      <c r="F290" s="10">
        <v>374435</v>
      </c>
      <c r="H290" s="10" t="s">
        <v>103</v>
      </c>
      <c r="I290" s="10" t="s">
        <v>1421</v>
      </c>
      <c r="J290" s="10" t="s">
        <v>19</v>
      </c>
      <c r="K290" s="10" t="s">
        <v>19</v>
      </c>
      <c r="N290" s="10" t="s">
        <v>25</v>
      </c>
      <c r="O290" s="11">
        <v>0.65876999999999997</v>
      </c>
      <c r="P290" s="10" t="s">
        <v>30</v>
      </c>
      <c r="Q290" s="10" t="s">
        <v>31</v>
      </c>
      <c r="S290" s="10" t="s">
        <v>1600</v>
      </c>
      <c r="T290" s="12">
        <f t="shared" si="26"/>
        <v>1.0003491355101175</v>
      </c>
      <c r="U290" s="10" t="s">
        <v>33</v>
      </c>
      <c r="W290" s="12">
        <f t="shared" si="27"/>
        <v>0</v>
      </c>
      <c r="AA290" s="12">
        <f t="shared" si="28"/>
        <v>0</v>
      </c>
      <c r="AF290" s="12">
        <f t="shared" si="29"/>
        <v>0</v>
      </c>
      <c r="AI290" s="12">
        <f t="shared" si="30"/>
        <v>0</v>
      </c>
      <c r="AJ290" s="10" t="s">
        <v>1430</v>
      </c>
      <c r="AN290" s="10">
        <v>1</v>
      </c>
      <c r="AO290" s="13">
        <f t="shared" si="31"/>
        <v>0.65876999999999997</v>
      </c>
      <c r="AP290" s="10" t="s">
        <v>34</v>
      </c>
      <c r="AQ290" s="11">
        <v>0.4</v>
      </c>
      <c r="AR290" s="17">
        <f>(AO290*10000)*AQ290</f>
        <v>2635.08</v>
      </c>
      <c r="AS290" s="2" t="s">
        <v>133</v>
      </c>
    </row>
    <row r="291" spans="1:45" ht="30" x14ac:dyDescent="0.25">
      <c r="A291" s="10" t="s">
        <v>1601</v>
      </c>
      <c r="B291" s="10" t="s">
        <v>1602</v>
      </c>
      <c r="D291" s="10" t="s">
        <v>1603</v>
      </c>
      <c r="E291" s="10">
        <v>338706</v>
      </c>
      <c r="F291" s="10">
        <v>366009</v>
      </c>
      <c r="G291" s="10" t="s">
        <v>1604</v>
      </c>
      <c r="H291" s="10" t="s">
        <v>1167</v>
      </c>
      <c r="I291" s="10" t="s">
        <v>1168</v>
      </c>
      <c r="J291" s="10" t="s">
        <v>193</v>
      </c>
      <c r="K291" s="10" t="s">
        <v>386</v>
      </c>
      <c r="N291" s="10" t="s">
        <v>43</v>
      </c>
      <c r="O291" s="11">
        <v>16.443999000000002</v>
      </c>
      <c r="P291" s="10" t="s">
        <v>30</v>
      </c>
      <c r="Q291" s="10" t="s">
        <v>31</v>
      </c>
      <c r="T291" s="12">
        <f t="shared" si="26"/>
        <v>0</v>
      </c>
      <c r="U291" s="10" t="s">
        <v>33</v>
      </c>
      <c r="V291" s="10" t="s">
        <v>1605</v>
      </c>
      <c r="W291" s="12">
        <f t="shared" si="27"/>
        <v>0.57042085687307564</v>
      </c>
      <c r="AA291" s="12">
        <f t="shared" si="28"/>
        <v>0</v>
      </c>
      <c r="AF291" s="12">
        <f t="shared" si="29"/>
        <v>0</v>
      </c>
      <c r="AI291" s="12">
        <f t="shared" si="30"/>
        <v>0</v>
      </c>
      <c r="AK291" s="10" t="s">
        <v>1606</v>
      </c>
      <c r="AN291" s="10">
        <v>1</v>
      </c>
      <c r="AO291" s="13">
        <f t="shared" si="31"/>
        <v>16.443999000000002</v>
      </c>
      <c r="AP291" s="10" t="s">
        <v>23</v>
      </c>
      <c r="AQ291" s="10"/>
      <c r="AR291" s="16"/>
      <c r="AS291" s="2" t="s">
        <v>486</v>
      </c>
    </row>
    <row r="292" spans="1:45" ht="30" x14ac:dyDescent="0.25">
      <c r="A292" s="10" t="s">
        <v>1607</v>
      </c>
      <c r="B292" s="10" t="s">
        <v>45</v>
      </c>
      <c r="D292" s="10" t="s">
        <v>1608</v>
      </c>
      <c r="E292" s="10">
        <v>337882</v>
      </c>
      <c r="F292" s="10">
        <v>366814</v>
      </c>
      <c r="H292" s="10" t="s">
        <v>1167</v>
      </c>
      <c r="I292" s="10" t="s">
        <v>1168</v>
      </c>
      <c r="J292" s="10" t="s">
        <v>193</v>
      </c>
      <c r="K292" s="10" t="s">
        <v>386</v>
      </c>
      <c r="N292" s="10" t="s">
        <v>25</v>
      </c>
      <c r="O292" s="11">
        <v>2.8718870000000001</v>
      </c>
      <c r="P292" s="10" t="s">
        <v>30</v>
      </c>
      <c r="Q292" s="10" t="s">
        <v>31</v>
      </c>
      <c r="T292" s="12">
        <f t="shared" si="26"/>
        <v>0</v>
      </c>
      <c r="U292" s="10" t="s">
        <v>33</v>
      </c>
      <c r="V292" s="10" t="s">
        <v>1609</v>
      </c>
      <c r="W292" s="12">
        <f t="shared" si="27"/>
        <v>0.41436170712844894</v>
      </c>
      <c r="AA292" s="12">
        <f t="shared" si="28"/>
        <v>0</v>
      </c>
      <c r="AF292" s="12">
        <f t="shared" si="29"/>
        <v>0</v>
      </c>
      <c r="AI292" s="12">
        <f t="shared" si="30"/>
        <v>0</v>
      </c>
      <c r="AK292" s="10" t="s">
        <v>1606</v>
      </c>
      <c r="AN292" s="10">
        <v>1</v>
      </c>
      <c r="AO292" s="13">
        <f t="shared" si="31"/>
        <v>2.8718870000000001</v>
      </c>
      <c r="AP292" s="10" t="s">
        <v>23</v>
      </c>
      <c r="AQ292" s="10"/>
      <c r="AR292" s="16"/>
      <c r="AS292" s="2" t="s">
        <v>486</v>
      </c>
    </row>
    <row r="293" spans="1:45" ht="30" x14ac:dyDescent="0.25">
      <c r="A293" s="10" t="s">
        <v>1610</v>
      </c>
      <c r="B293" s="10" t="s">
        <v>648</v>
      </c>
      <c r="D293" s="10" t="s">
        <v>1611</v>
      </c>
      <c r="E293" s="10">
        <v>368033</v>
      </c>
      <c r="F293" s="10">
        <v>374759</v>
      </c>
      <c r="H293" s="10" t="s">
        <v>342</v>
      </c>
      <c r="I293" s="10" t="s">
        <v>1406</v>
      </c>
      <c r="J293" s="10" t="s">
        <v>193</v>
      </c>
      <c r="K293" s="10" t="s">
        <v>297</v>
      </c>
      <c r="N293" s="10" t="s">
        <v>20</v>
      </c>
      <c r="O293" s="11">
        <v>8.5930809999999997</v>
      </c>
      <c r="P293" s="10" t="s">
        <v>44</v>
      </c>
      <c r="Q293" s="10" t="s">
        <v>40</v>
      </c>
      <c r="R293" s="10" t="s">
        <v>41</v>
      </c>
      <c r="T293" s="12">
        <f t="shared" si="26"/>
        <v>0</v>
      </c>
      <c r="U293" s="10" t="s">
        <v>33</v>
      </c>
      <c r="V293" s="10" t="s">
        <v>1612</v>
      </c>
      <c r="W293" s="12">
        <f t="shared" si="27"/>
        <v>0.30256900871759501</v>
      </c>
      <c r="AA293" s="12">
        <f t="shared" si="28"/>
        <v>0</v>
      </c>
      <c r="AF293" s="12">
        <f t="shared" si="29"/>
        <v>0</v>
      </c>
      <c r="AI293" s="12">
        <f t="shared" si="30"/>
        <v>0</v>
      </c>
      <c r="AN293" s="14">
        <v>0.5</v>
      </c>
      <c r="AO293" s="15">
        <f t="shared" si="31"/>
        <v>4.2965404999999999</v>
      </c>
      <c r="AP293" s="10" t="s">
        <v>23</v>
      </c>
      <c r="AQ293" s="10"/>
      <c r="AR293" s="17"/>
      <c r="AS293" s="2" t="s">
        <v>486</v>
      </c>
    </row>
    <row r="294" spans="1:45" x14ac:dyDescent="0.25">
      <c r="A294" s="10" t="s">
        <v>1613</v>
      </c>
      <c r="B294" s="10" t="s">
        <v>1614</v>
      </c>
      <c r="D294" s="10" t="s">
        <v>1615</v>
      </c>
      <c r="E294" s="10">
        <v>344677</v>
      </c>
      <c r="F294" s="10">
        <v>375211</v>
      </c>
      <c r="G294" s="10" t="s">
        <v>1616</v>
      </c>
      <c r="H294" s="10" t="s">
        <v>422</v>
      </c>
      <c r="I294" s="10" t="s">
        <v>864</v>
      </c>
      <c r="J294" s="10" t="s">
        <v>193</v>
      </c>
      <c r="K294" s="10" t="s">
        <v>467</v>
      </c>
      <c r="N294" s="10" t="s">
        <v>25</v>
      </c>
      <c r="O294" s="11">
        <v>29.171883999999999</v>
      </c>
      <c r="P294" s="10" t="s">
        <v>21</v>
      </c>
      <c r="Q294" s="10" t="s">
        <v>31</v>
      </c>
      <c r="T294" s="12">
        <f t="shared" si="26"/>
        <v>0</v>
      </c>
      <c r="U294" s="10" t="s">
        <v>33</v>
      </c>
      <c r="V294" s="10" t="s">
        <v>1617</v>
      </c>
      <c r="W294" s="12">
        <f t="shared" si="27"/>
        <v>8.0214222708413344E-2</v>
      </c>
      <c r="AA294" s="12">
        <f t="shared" si="28"/>
        <v>0</v>
      </c>
      <c r="AF294" s="12">
        <f t="shared" si="29"/>
        <v>0</v>
      </c>
      <c r="AI294" s="12">
        <f t="shared" si="30"/>
        <v>0</v>
      </c>
      <c r="AJ294" s="10" t="s">
        <v>484</v>
      </c>
      <c r="AL294" s="10" t="s">
        <v>33</v>
      </c>
      <c r="AN294" s="10">
        <v>1</v>
      </c>
      <c r="AO294" s="13">
        <f t="shared" si="31"/>
        <v>29.171883999999999</v>
      </c>
      <c r="AP294" s="10" t="s">
        <v>34</v>
      </c>
      <c r="AQ294" s="10">
        <v>0.4</v>
      </c>
      <c r="AR294" s="16"/>
      <c r="AS294" s="2" t="s">
        <v>73</v>
      </c>
    </row>
    <row r="295" spans="1:45" x14ac:dyDescent="0.25">
      <c r="A295" s="10" t="s">
        <v>1626</v>
      </c>
      <c r="B295" s="10" t="s">
        <v>1627</v>
      </c>
      <c r="D295" s="10" t="s">
        <v>1628</v>
      </c>
      <c r="E295" s="10">
        <v>337738</v>
      </c>
      <c r="F295" s="10">
        <v>379449</v>
      </c>
      <c r="H295" s="10" t="s">
        <v>888</v>
      </c>
      <c r="I295" s="10" t="s">
        <v>864</v>
      </c>
      <c r="J295" s="10" t="s">
        <v>193</v>
      </c>
      <c r="K295" s="10" t="s">
        <v>467</v>
      </c>
      <c r="N295" s="10" t="s">
        <v>25</v>
      </c>
      <c r="O295" s="11">
        <v>2.1751339999999999</v>
      </c>
      <c r="P295" s="10" t="s">
        <v>21</v>
      </c>
      <c r="Q295" s="10" t="s">
        <v>31</v>
      </c>
      <c r="T295" s="12">
        <f t="shared" si="26"/>
        <v>0</v>
      </c>
      <c r="U295" s="10" t="s">
        <v>33</v>
      </c>
      <c r="W295" s="12">
        <f t="shared" si="27"/>
        <v>0</v>
      </c>
      <c r="AA295" s="12">
        <f t="shared" si="28"/>
        <v>0</v>
      </c>
      <c r="AF295" s="12">
        <f t="shared" si="29"/>
        <v>0</v>
      </c>
      <c r="AI295" s="12">
        <f t="shared" si="30"/>
        <v>0</v>
      </c>
      <c r="AJ295" s="10" t="s">
        <v>889</v>
      </c>
      <c r="AL295" s="10" t="s">
        <v>33</v>
      </c>
      <c r="AN295" s="10">
        <v>1</v>
      </c>
      <c r="AO295" s="13">
        <f t="shared" si="31"/>
        <v>2.1751339999999999</v>
      </c>
      <c r="AP295" s="10" t="s">
        <v>23</v>
      </c>
      <c r="AQ295" s="10"/>
      <c r="AR295" s="16"/>
      <c r="AS295" s="2" t="s">
        <v>73</v>
      </c>
    </row>
    <row r="296" spans="1:45" ht="30" x14ac:dyDescent="0.25">
      <c r="A296" s="10" t="s">
        <v>1629</v>
      </c>
      <c r="B296" s="10" t="s">
        <v>1630</v>
      </c>
      <c r="D296" s="10" t="s">
        <v>1631</v>
      </c>
      <c r="E296" s="10">
        <v>336354</v>
      </c>
      <c r="F296" s="10">
        <v>377163</v>
      </c>
      <c r="H296" s="10" t="s">
        <v>935</v>
      </c>
      <c r="I296" s="10" t="s">
        <v>864</v>
      </c>
      <c r="J296" s="10" t="s">
        <v>19</v>
      </c>
      <c r="K296" s="10" t="s">
        <v>467</v>
      </c>
      <c r="L296" s="10" t="s">
        <v>745</v>
      </c>
      <c r="N296" s="10" t="s">
        <v>43</v>
      </c>
      <c r="O296" s="11">
        <v>3.7267039999999998</v>
      </c>
      <c r="P296" s="10" t="s">
        <v>44</v>
      </c>
      <c r="Q296" s="10" t="s">
        <v>40</v>
      </c>
      <c r="R296" s="10" t="s">
        <v>41</v>
      </c>
      <c r="S296" s="10" t="s">
        <v>1632</v>
      </c>
      <c r="T296" s="12">
        <f t="shared" si="26"/>
        <v>1.0000794267535067</v>
      </c>
      <c r="U296" s="10" t="s">
        <v>33</v>
      </c>
      <c r="W296" s="12">
        <f t="shared" si="27"/>
        <v>0</v>
      </c>
      <c r="AA296" s="12">
        <f t="shared" si="28"/>
        <v>0</v>
      </c>
      <c r="AF296" s="12">
        <f t="shared" si="29"/>
        <v>0</v>
      </c>
      <c r="AI296" s="12">
        <f t="shared" si="30"/>
        <v>0</v>
      </c>
      <c r="AN296" s="14">
        <v>0.5</v>
      </c>
      <c r="AO296" s="15">
        <f t="shared" si="31"/>
        <v>1.8633519999999999</v>
      </c>
      <c r="AP296" s="10" t="s">
        <v>34</v>
      </c>
      <c r="AQ296" s="11">
        <v>0.4</v>
      </c>
      <c r="AR296" s="17">
        <f>(AO296*10000)*AQ296</f>
        <v>7453.4080000000004</v>
      </c>
      <c r="AS296" s="2" t="s">
        <v>133</v>
      </c>
    </row>
    <row r="297" spans="1:45" x14ac:dyDescent="0.25">
      <c r="A297" s="10" t="s">
        <v>1634</v>
      </c>
      <c r="B297" s="10" t="s">
        <v>1635</v>
      </c>
      <c r="C297" s="10" t="s">
        <v>1636</v>
      </c>
      <c r="D297" s="10" t="s">
        <v>1637</v>
      </c>
      <c r="E297" s="10">
        <v>335773</v>
      </c>
      <c r="F297" s="10">
        <v>376130</v>
      </c>
      <c r="H297" s="10" t="s">
        <v>905</v>
      </c>
      <c r="I297" s="10" t="s">
        <v>864</v>
      </c>
      <c r="J297" s="10" t="s">
        <v>19</v>
      </c>
      <c r="K297" s="10" t="s">
        <v>467</v>
      </c>
      <c r="L297" s="10" t="s">
        <v>745</v>
      </c>
      <c r="N297" s="10" t="s">
        <v>20</v>
      </c>
      <c r="O297" s="11">
        <v>2.8137840000000001</v>
      </c>
      <c r="P297" s="10" t="s">
        <v>44</v>
      </c>
      <c r="Q297" s="10" t="s">
        <v>40</v>
      </c>
      <c r="R297" s="10" t="s">
        <v>50</v>
      </c>
      <c r="S297" s="10" t="s">
        <v>1638</v>
      </c>
      <c r="T297" s="12">
        <f t="shared" si="26"/>
        <v>1.0000767649542395</v>
      </c>
      <c r="U297" s="10" t="s">
        <v>22</v>
      </c>
      <c r="W297" s="12">
        <f t="shared" si="27"/>
        <v>0</v>
      </c>
      <c r="AA297" s="12">
        <f t="shared" si="28"/>
        <v>0</v>
      </c>
      <c r="AF297" s="12">
        <f t="shared" si="29"/>
        <v>0</v>
      </c>
      <c r="AI297" s="12">
        <f t="shared" si="30"/>
        <v>0</v>
      </c>
      <c r="AN297" s="14">
        <v>0</v>
      </c>
      <c r="AO297" s="15">
        <f t="shared" si="31"/>
        <v>0</v>
      </c>
      <c r="AP297" s="10" t="s">
        <v>23</v>
      </c>
      <c r="AQ297" s="10"/>
      <c r="AR297" s="17"/>
      <c r="AS297" s="2" t="s">
        <v>24</v>
      </c>
    </row>
    <row r="298" spans="1:45" x14ac:dyDescent="0.25">
      <c r="A298" s="10" t="s">
        <v>1639</v>
      </c>
      <c r="B298" s="10" t="s">
        <v>1640</v>
      </c>
      <c r="D298" s="10" t="s">
        <v>1641</v>
      </c>
      <c r="E298" s="10">
        <v>367602</v>
      </c>
      <c r="F298" s="10">
        <v>373531</v>
      </c>
      <c r="H298" s="10" t="s">
        <v>768</v>
      </c>
      <c r="I298" s="10" t="s">
        <v>297</v>
      </c>
      <c r="J298" s="10" t="s">
        <v>193</v>
      </c>
      <c r="K298" s="10" t="s">
        <v>297</v>
      </c>
      <c r="N298" s="10" t="s">
        <v>25</v>
      </c>
      <c r="O298" s="11">
        <v>0.347333</v>
      </c>
      <c r="P298" s="10" t="s">
        <v>21</v>
      </c>
      <c r="Q298" s="10" t="s">
        <v>31</v>
      </c>
      <c r="T298" s="12">
        <f t="shared" si="26"/>
        <v>0</v>
      </c>
      <c r="U298" s="10" t="s">
        <v>33</v>
      </c>
      <c r="W298" s="12">
        <f t="shared" si="27"/>
        <v>0</v>
      </c>
      <c r="AA298" s="12">
        <f t="shared" si="28"/>
        <v>0</v>
      </c>
      <c r="AF298" s="12">
        <f t="shared" si="29"/>
        <v>0</v>
      </c>
      <c r="AI298" s="12">
        <f t="shared" si="30"/>
        <v>0</v>
      </c>
      <c r="AL298" s="10" t="s">
        <v>33</v>
      </c>
      <c r="AN298" s="10">
        <v>1</v>
      </c>
      <c r="AO298" s="13">
        <f t="shared" si="31"/>
        <v>0.347333</v>
      </c>
      <c r="AP298" s="10" t="s">
        <v>23</v>
      </c>
      <c r="AQ298" s="10"/>
      <c r="AR298" s="16"/>
      <c r="AS298" s="2" t="s">
        <v>73</v>
      </c>
    </row>
    <row r="299" spans="1:45" ht="45" x14ac:dyDescent="0.25">
      <c r="A299" s="10" t="s">
        <v>1642</v>
      </c>
      <c r="B299" s="10" t="s">
        <v>1643</v>
      </c>
      <c r="C299" s="10" t="s">
        <v>1644</v>
      </c>
      <c r="D299" s="10" t="s">
        <v>1645</v>
      </c>
      <c r="E299" s="10">
        <v>347955</v>
      </c>
      <c r="F299" s="10">
        <v>374227</v>
      </c>
      <c r="H299" s="10" t="s">
        <v>537</v>
      </c>
      <c r="I299" s="10" t="s">
        <v>538</v>
      </c>
      <c r="J299" s="10" t="s">
        <v>19</v>
      </c>
      <c r="K299" s="10" t="s">
        <v>538</v>
      </c>
      <c r="L299" s="10" t="s">
        <v>539</v>
      </c>
      <c r="N299" s="10" t="s">
        <v>43</v>
      </c>
      <c r="O299" s="11">
        <v>7.6605119999999998</v>
      </c>
      <c r="P299" s="10" t="s">
        <v>44</v>
      </c>
      <c r="Q299" s="10" t="s">
        <v>40</v>
      </c>
      <c r="R299" s="10" t="s">
        <v>41</v>
      </c>
      <c r="S299" s="10" t="s">
        <v>1646</v>
      </c>
      <c r="T299" s="12">
        <f t="shared" si="26"/>
        <v>0.99862776796120167</v>
      </c>
      <c r="U299" s="10" t="s">
        <v>33</v>
      </c>
      <c r="V299" s="10" t="s">
        <v>1647</v>
      </c>
      <c r="W299" s="12">
        <f t="shared" si="27"/>
        <v>0.19580936626690226</v>
      </c>
      <c r="AA299" s="12">
        <f t="shared" si="28"/>
        <v>0</v>
      </c>
      <c r="AF299" s="12">
        <f t="shared" si="29"/>
        <v>0</v>
      </c>
      <c r="AI299" s="12">
        <f t="shared" si="30"/>
        <v>0</v>
      </c>
      <c r="AN299" s="14">
        <v>0.5</v>
      </c>
      <c r="AO299" s="15">
        <f t="shared" si="31"/>
        <v>3.8302559999999999</v>
      </c>
      <c r="AP299" s="10" t="s">
        <v>23</v>
      </c>
      <c r="AQ299" s="11"/>
      <c r="AR299" s="17"/>
      <c r="AS299" s="2" t="s">
        <v>605</v>
      </c>
    </row>
    <row r="300" spans="1:45" x14ac:dyDescent="0.25">
      <c r="A300" s="10" t="s">
        <v>1648</v>
      </c>
      <c r="B300" s="10" t="s">
        <v>1649</v>
      </c>
      <c r="D300" s="10" t="s">
        <v>1650</v>
      </c>
      <c r="E300" s="10">
        <v>364624</v>
      </c>
      <c r="F300" s="10">
        <v>372505</v>
      </c>
      <c r="H300" s="10" t="s">
        <v>575</v>
      </c>
      <c r="I300" s="10" t="s">
        <v>297</v>
      </c>
      <c r="J300" s="10" t="s">
        <v>19</v>
      </c>
      <c r="K300" s="10" t="s">
        <v>297</v>
      </c>
      <c r="L300" s="10" t="s">
        <v>313</v>
      </c>
      <c r="N300" s="10" t="s">
        <v>25</v>
      </c>
      <c r="O300" s="11">
        <v>1.9393879999999999</v>
      </c>
      <c r="P300" s="10" t="s">
        <v>30</v>
      </c>
      <c r="Q300" s="10" t="s">
        <v>31</v>
      </c>
      <c r="T300" s="12">
        <f t="shared" si="26"/>
        <v>0</v>
      </c>
      <c r="U300" s="10" t="s">
        <v>33</v>
      </c>
      <c r="W300" s="12">
        <f t="shared" si="27"/>
        <v>0</v>
      </c>
      <c r="AA300" s="12">
        <f t="shared" si="28"/>
        <v>0</v>
      </c>
      <c r="AF300" s="12">
        <f t="shared" si="29"/>
        <v>0</v>
      </c>
      <c r="AI300" s="12">
        <f t="shared" si="30"/>
        <v>0</v>
      </c>
      <c r="AN300" s="10">
        <v>1</v>
      </c>
      <c r="AO300" s="13">
        <f t="shared" si="31"/>
        <v>1.9393879999999999</v>
      </c>
      <c r="AP300" s="14" t="s">
        <v>34</v>
      </c>
      <c r="AQ300" s="15">
        <v>0.4</v>
      </c>
      <c r="AR300" s="16">
        <f>(AO300*10000)*AQ300</f>
        <v>7757.5519999999997</v>
      </c>
      <c r="AS300" s="2" t="s">
        <v>35</v>
      </c>
    </row>
    <row r="301" spans="1:45" x14ac:dyDescent="0.25">
      <c r="A301" s="10" t="s">
        <v>1651</v>
      </c>
      <c r="B301" s="10" t="s">
        <v>1652</v>
      </c>
      <c r="D301" s="10" t="s">
        <v>1653</v>
      </c>
      <c r="E301" s="10">
        <v>371698</v>
      </c>
      <c r="F301" s="10">
        <v>366578</v>
      </c>
      <c r="H301" s="10" t="s">
        <v>96</v>
      </c>
      <c r="I301" s="10" t="s">
        <v>293</v>
      </c>
      <c r="J301" s="10" t="s">
        <v>19</v>
      </c>
      <c r="K301" s="10" t="s">
        <v>1516</v>
      </c>
      <c r="L301" s="10" t="s">
        <v>1517</v>
      </c>
      <c r="N301" s="10" t="s">
        <v>43</v>
      </c>
      <c r="O301" s="11">
        <v>14.132076</v>
      </c>
      <c r="P301" s="10" t="s">
        <v>21</v>
      </c>
      <c r="Q301" s="10" t="s">
        <v>31</v>
      </c>
      <c r="T301" s="12">
        <f t="shared" si="26"/>
        <v>0</v>
      </c>
      <c r="U301" s="10" t="s">
        <v>33</v>
      </c>
      <c r="W301" s="12">
        <f t="shared" si="27"/>
        <v>0</v>
      </c>
      <c r="AA301" s="12">
        <f t="shared" si="28"/>
        <v>0</v>
      </c>
      <c r="AF301" s="12">
        <f t="shared" si="29"/>
        <v>0</v>
      </c>
      <c r="AI301" s="12">
        <f t="shared" si="30"/>
        <v>0</v>
      </c>
      <c r="AL301" s="10" t="s">
        <v>33</v>
      </c>
      <c r="AN301" s="10">
        <v>1</v>
      </c>
      <c r="AO301" s="13">
        <f t="shared" si="31"/>
        <v>14.132076</v>
      </c>
      <c r="AP301" s="10" t="s">
        <v>34</v>
      </c>
      <c r="AQ301" s="10">
        <v>0.4</v>
      </c>
      <c r="AR301" s="16"/>
      <c r="AS301" s="2" t="s">
        <v>73</v>
      </c>
    </row>
    <row r="302" spans="1:45" x14ac:dyDescent="0.25">
      <c r="A302" s="10" t="s">
        <v>1654</v>
      </c>
      <c r="B302" s="10" t="s">
        <v>1655</v>
      </c>
      <c r="D302" s="10" t="s">
        <v>1656</v>
      </c>
      <c r="E302" s="10">
        <v>367688</v>
      </c>
      <c r="F302" s="10">
        <v>373569</v>
      </c>
      <c r="G302" s="10" t="s">
        <v>1657</v>
      </c>
      <c r="H302" s="10" t="s">
        <v>295</v>
      </c>
      <c r="I302" s="10" t="s">
        <v>296</v>
      </c>
      <c r="J302" s="10" t="s">
        <v>193</v>
      </c>
      <c r="K302" s="10" t="s">
        <v>297</v>
      </c>
      <c r="N302" s="10" t="s">
        <v>25</v>
      </c>
      <c r="O302" s="11">
        <v>4.6719999999999998E-2</v>
      </c>
      <c r="P302" s="10" t="s">
        <v>30</v>
      </c>
      <c r="Q302" s="10" t="s">
        <v>31</v>
      </c>
      <c r="T302" s="12">
        <f t="shared" si="26"/>
        <v>0</v>
      </c>
      <c r="U302" s="10" t="s">
        <v>32</v>
      </c>
      <c r="W302" s="12">
        <f t="shared" si="27"/>
        <v>0</v>
      </c>
      <c r="AA302" s="12">
        <f t="shared" si="28"/>
        <v>0</v>
      </c>
      <c r="AF302" s="12">
        <f t="shared" si="29"/>
        <v>0</v>
      </c>
      <c r="AI302" s="12">
        <f t="shared" si="30"/>
        <v>0</v>
      </c>
      <c r="AN302" s="10">
        <v>1</v>
      </c>
      <c r="AO302" s="13">
        <f t="shared" si="31"/>
        <v>4.6719999999999998E-2</v>
      </c>
      <c r="AP302" s="10" t="s">
        <v>23</v>
      </c>
      <c r="AQ302" s="10"/>
      <c r="AR302" s="16"/>
      <c r="AS302" s="2" t="s">
        <v>66</v>
      </c>
    </row>
    <row r="303" spans="1:45" ht="30" x14ac:dyDescent="0.25">
      <c r="A303" s="10" t="s">
        <v>1658</v>
      </c>
      <c r="B303" s="10" t="s">
        <v>45</v>
      </c>
      <c r="D303" s="10" t="s">
        <v>1659</v>
      </c>
      <c r="E303" s="10">
        <v>368327</v>
      </c>
      <c r="F303" s="10">
        <v>375263</v>
      </c>
      <c r="H303" s="10" t="s">
        <v>342</v>
      </c>
      <c r="I303" s="10" t="s">
        <v>1406</v>
      </c>
      <c r="J303" s="10" t="s">
        <v>19</v>
      </c>
      <c r="K303" s="10" t="s">
        <v>297</v>
      </c>
      <c r="L303" s="10" t="s">
        <v>313</v>
      </c>
      <c r="N303" s="10" t="s">
        <v>43</v>
      </c>
      <c r="O303" s="11">
        <v>36.5336</v>
      </c>
      <c r="P303" s="10" t="s">
        <v>44</v>
      </c>
      <c r="Q303" s="10" t="s">
        <v>40</v>
      </c>
      <c r="R303" s="10" t="s">
        <v>41</v>
      </c>
      <c r="S303" s="10" t="s">
        <v>1660</v>
      </c>
      <c r="T303" s="12">
        <f t="shared" si="26"/>
        <v>0.99338690958460163</v>
      </c>
      <c r="U303" s="10" t="s">
        <v>33</v>
      </c>
      <c r="V303" s="10" t="s">
        <v>1661</v>
      </c>
      <c r="W303" s="12">
        <f t="shared" si="27"/>
        <v>5.6112729104167119E-2</v>
      </c>
      <c r="AA303" s="12">
        <f t="shared" si="28"/>
        <v>0</v>
      </c>
      <c r="AF303" s="12">
        <f t="shared" si="29"/>
        <v>0</v>
      </c>
      <c r="AI303" s="12">
        <f t="shared" si="30"/>
        <v>0</v>
      </c>
      <c r="AK303" s="10" t="s">
        <v>1662</v>
      </c>
      <c r="AN303" s="14">
        <v>0.5</v>
      </c>
      <c r="AO303" s="15">
        <f t="shared" si="31"/>
        <v>18.2668</v>
      </c>
      <c r="AP303" s="10" t="s">
        <v>34</v>
      </c>
      <c r="AQ303" s="11">
        <v>0.4</v>
      </c>
      <c r="AR303" s="17">
        <f t="shared" ref="AR303:AR309" si="33">(AO303*10000)*AQ303</f>
        <v>73067.199999999997</v>
      </c>
      <c r="AS303" s="2" t="s">
        <v>133</v>
      </c>
    </row>
    <row r="304" spans="1:45" ht="30" x14ac:dyDescent="0.25">
      <c r="A304" s="10" t="s">
        <v>1663</v>
      </c>
      <c r="B304" s="10" t="s">
        <v>1664</v>
      </c>
      <c r="D304" s="10" t="s">
        <v>1665</v>
      </c>
      <c r="E304" s="10">
        <v>336186</v>
      </c>
      <c r="F304" s="10">
        <v>377352</v>
      </c>
      <c r="H304" s="10" t="s">
        <v>935</v>
      </c>
      <c r="I304" s="10" t="s">
        <v>864</v>
      </c>
      <c r="J304" s="10" t="s">
        <v>19</v>
      </c>
      <c r="K304" s="10" t="s">
        <v>1136</v>
      </c>
      <c r="L304" s="10" t="s">
        <v>1137</v>
      </c>
      <c r="N304" s="10" t="s">
        <v>43</v>
      </c>
      <c r="O304" s="11">
        <v>7.7194640000000003</v>
      </c>
      <c r="P304" s="10" t="s">
        <v>44</v>
      </c>
      <c r="Q304" s="10" t="s">
        <v>40</v>
      </c>
      <c r="R304" s="10" t="s">
        <v>41</v>
      </c>
      <c r="S304" s="10" t="s">
        <v>1666</v>
      </c>
      <c r="T304" s="12">
        <f t="shared" si="26"/>
        <v>0.99993989219976931</v>
      </c>
      <c r="U304" s="10" t="s">
        <v>33</v>
      </c>
      <c r="W304" s="12">
        <f t="shared" si="27"/>
        <v>0</v>
      </c>
      <c r="AA304" s="12">
        <f t="shared" si="28"/>
        <v>0</v>
      </c>
      <c r="AF304" s="12">
        <f t="shared" si="29"/>
        <v>0</v>
      </c>
      <c r="AI304" s="12">
        <f t="shared" si="30"/>
        <v>0</v>
      </c>
      <c r="AN304" s="14">
        <v>0.5</v>
      </c>
      <c r="AO304" s="15">
        <f t="shared" si="31"/>
        <v>3.8597320000000002</v>
      </c>
      <c r="AP304" s="10" t="s">
        <v>34</v>
      </c>
      <c r="AQ304" s="11">
        <v>0.4</v>
      </c>
      <c r="AR304" s="17">
        <f t="shared" si="33"/>
        <v>15438.928</v>
      </c>
      <c r="AS304" s="2" t="s">
        <v>133</v>
      </c>
    </row>
    <row r="305" spans="1:45" ht="30" x14ac:dyDescent="0.25">
      <c r="A305" s="10" t="s">
        <v>1667</v>
      </c>
      <c r="B305" s="10" t="s">
        <v>45</v>
      </c>
      <c r="D305" s="10" t="s">
        <v>1668</v>
      </c>
      <c r="E305" s="10">
        <v>336935</v>
      </c>
      <c r="F305" s="10">
        <v>378025</v>
      </c>
      <c r="H305" s="10" t="s">
        <v>888</v>
      </c>
      <c r="I305" s="10" t="s">
        <v>864</v>
      </c>
      <c r="J305" s="10" t="s">
        <v>19</v>
      </c>
      <c r="K305" s="10" t="s">
        <v>1136</v>
      </c>
      <c r="L305" s="10" t="s">
        <v>1137</v>
      </c>
      <c r="N305" s="10" t="s">
        <v>43</v>
      </c>
      <c r="O305" s="11">
        <v>41.853431</v>
      </c>
      <c r="P305" s="10" t="s">
        <v>44</v>
      </c>
      <c r="Q305" s="10" t="s">
        <v>40</v>
      </c>
      <c r="R305" s="10" t="s">
        <v>41</v>
      </c>
      <c r="S305" s="10" t="s">
        <v>1669</v>
      </c>
      <c r="T305" s="12">
        <f t="shared" si="26"/>
        <v>0.99998970215846827</v>
      </c>
      <c r="U305" s="10" t="s">
        <v>33</v>
      </c>
      <c r="W305" s="12">
        <f t="shared" si="27"/>
        <v>0</v>
      </c>
      <c r="AA305" s="12">
        <f t="shared" si="28"/>
        <v>0</v>
      </c>
      <c r="AF305" s="12">
        <f t="shared" si="29"/>
        <v>0</v>
      </c>
      <c r="AI305" s="12">
        <f t="shared" si="30"/>
        <v>0</v>
      </c>
      <c r="AK305" s="10" t="s">
        <v>974</v>
      </c>
      <c r="AN305" s="14">
        <v>0.5</v>
      </c>
      <c r="AO305" s="15">
        <f t="shared" si="31"/>
        <v>20.9267155</v>
      </c>
      <c r="AP305" s="10" t="s">
        <v>34</v>
      </c>
      <c r="AQ305" s="11">
        <v>0.4</v>
      </c>
      <c r="AR305" s="17">
        <f t="shared" si="33"/>
        <v>83706.862000000008</v>
      </c>
      <c r="AS305" s="2" t="s">
        <v>133</v>
      </c>
    </row>
    <row r="306" spans="1:45" ht="30" x14ac:dyDescent="0.25">
      <c r="A306" s="10" t="s">
        <v>1670</v>
      </c>
      <c r="B306" s="10" t="s">
        <v>45</v>
      </c>
      <c r="D306" s="10" t="s">
        <v>1671</v>
      </c>
      <c r="E306" s="10">
        <v>336591</v>
      </c>
      <c r="F306" s="10">
        <v>378251</v>
      </c>
      <c r="H306" s="10" t="s">
        <v>935</v>
      </c>
      <c r="I306" s="10" t="s">
        <v>864</v>
      </c>
      <c r="J306" s="10" t="s">
        <v>19</v>
      </c>
      <c r="K306" s="10" t="s">
        <v>1136</v>
      </c>
      <c r="L306" s="10" t="s">
        <v>1137</v>
      </c>
      <c r="N306" s="10" t="s">
        <v>43</v>
      </c>
      <c r="O306" s="11">
        <v>15.330798</v>
      </c>
      <c r="P306" s="10" t="s">
        <v>44</v>
      </c>
      <c r="Q306" s="10" t="s">
        <v>40</v>
      </c>
      <c r="R306" s="10" t="s">
        <v>41</v>
      </c>
      <c r="S306" s="10" t="s">
        <v>1672</v>
      </c>
      <c r="T306" s="12">
        <f t="shared" si="26"/>
        <v>1.0000131760916815</v>
      </c>
      <c r="U306" s="10" t="s">
        <v>33</v>
      </c>
      <c r="W306" s="12">
        <f t="shared" si="27"/>
        <v>0</v>
      </c>
      <c r="AA306" s="12">
        <f t="shared" si="28"/>
        <v>0</v>
      </c>
      <c r="AF306" s="12">
        <f t="shared" si="29"/>
        <v>0</v>
      </c>
      <c r="AI306" s="12">
        <f t="shared" si="30"/>
        <v>0</v>
      </c>
      <c r="AN306" s="14">
        <v>0.5</v>
      </c>
      <c r="AO306" s="15">
        <f t="shared" si="31"/>
        <v>7.6653989999999999</v>
      </c>
      <c r="AP306" s="10" t="s">
        <v>34</v>
      </c>
      <c r="AQ306" s="11">
        <v>0.4</v>
      </c>
      <c r="AR306" s="17">
        <f t="shared" si="33"/>
        <v>30661.596000000005</v>
      </c>
      <c r="AS306" s="2" t="s">
        <v>133</v>
      </c>
    </row>
    <row r="307" spans="1:45" ht="30" x14ac:dyDescent="0.25">
      <c r="A307" s="10" t="s">
        <v>1673</v>
      </c>
      <c r="B307" s="10" t="s">
        <v>45</v>
      </c>
      <c r="D307" s="10" t="s">
        <v>1674</v>
      </c>
      <c r="E307" s="10">
        <v>336642</v>
      </c>
      <c r="F307" s="10">
        <v>378741</v>
      </c>
      <c r="H307" s="10" t="s">
        <v>935</v>
      </c>
      <c r="I307" s="10" t="s">
        <v>864</v>
      </c>
      <c r="J307" s="10" t="s">
        <v>19</v>
      </c>
      <c r="K307" s="10" t="s">
        <v>467</v>
      </c>
      <c r="L307" s="10" t="s">
        <v>745</v>
      </c>
      <c r="N307" s="10" t="s">
        <v>43</v>
      </c>
      <c r="O307" s="11">
        <v>29.989222999999999</v>
      </c>
      <c r="P307" s="10" t="s">
        <v>44</v>
      </c>
      <c r="Q307" s="10" t="s">
        <v>40</v>
      </c>
      <c r="R307" s="10" t="s">
        <v>41</v>
      </c>
      <c r="S307" s="10" t="s">
        <v>1675</v>
      </c>
      <c r="T307" s="12">
        <f t="shared" si="26"/>
        <v>0.9996257655625157</v>
      </c>
      <c r="U307" s="10" t="s">
        <v>33</v>
      </c>
      <c r="W307" s="12">
        <f t="shared" si="27"/>
        <v>0</v>
      </c>
      <c r="AA307" s="12">
        <f t="shared" si="28"/>
        <v>0</v>
      </c>
      <c r="AF307" s="12">
        <f t="shared" si="29"/>
        <v>0</v>
      </c>
      <c r="AI307" s="12">
        <f t="shared" si="30"/>
        <v>0</v>
      </c>
      <c r="AK307" s="10" t="s">
        <v>974</v>
      </c>
      <c r="AN307" s="14">
        <v>0.5</v>
      </c>
      <c r="AO307" s="15">
        <f t="shared" si="31"/>
        <v>14.9946115</v>
      </c>
      <c r="AP307" s="10" t="s">
        <v>34</v>
      </c>
      <c r="AQ307" s="11">
        <v>0.4</v>
      </c>
      <c r="AR307" s="17">
        <f t="shared" si="33"/>
        <v>59978.445999999996</v>
      </c>
      <c r="AS307" s="2" t="s">
        <v>133</v>
      </c>
    </row>
    <row r="308" spans="1:45" ht="30" x14ac:dyDescent="0.25">
      <c r="A308" s="10" t="s">
        <v>1676</v>
      </c>
      <c r="B308" s="10" t="s">
        <v>45</v>
      </c>
      <c r="D308" s="10" t="s">
        <v>1677</v>
      </c>
      <c r="E308" s="10">
        <v>336994</v>
      </c>
      <c r="F308" s="10">
        <v>378915</v>
      </c>
      <c r="H308" s="10" t="s">
        <v>935</v>
      </c>
      <c r="I308" s="10" t="s">
        <v>864</v>
      </c>
      <c r="J308" s="10" t="s">
        <v>19</v>
      </c>
      <c r="K308" s="10" t="s">
        <v>467</v>
      </c>
      <c r="L308" s="10" t="s">
        <v>745</v>
      </c>
      <c r="N308" s="10" t="s">
        <v>43</v>
      </c>
      <c r="O308" s="11">
        <v>1.5004960000000001</v>
      </c>
      <c r="P308" s="10" t="s">
        <v>44</v>
      </c>
      <c r="Q308" s="10" t="s">
        <v>40</v>
      </c>
      <c r="R308" s="10" t="s">
        <v>41</v>
      </c>
      <c r="S308" s="10" t="s">
        <v>1647</v>
      </c>
      <c r="T308" s="12">
        <f t="shared" si="26"/>
        <v>0.99966944263763446</v>
      </c>
      <c r="U308" s="10" t="s">
        <v>33</v>
      </c>
      <c r="W308" s="12">
        <f t="shared" si="27"/>
        <v>0</v>
      </c>
      <c r="AA308" s="12">
        <f t="shared" si="28"/>
        <v>0</v>
      </c>
      <c r="AF308" s="12">
        <f t="shared" si="29"/>
        <v>0</v>
      </c>
      <c r="AI308" s="12">
        <f t="shared" si="30"/>
        <v>0</v>
      </c>
      <c r="AK308" s="10" t="s">
        <v>974</v>
      </c>
      <c r="AN308" s="14">
        <v>0.5</v>
      </c>
      <c r="AO308" s="15">
        <f t="shared" si="31"/>
        <v>0.75024800000000003</v>
      </c>
      <c r="AP308" s="10" t="s">
        <v>34</v>
      </c>
      <c r="AQ308" s="11">
        <v>0.4</v>
      </c>
      <c r="AR308" s="17">
        <f t="shared" si="33"/>
        <v>3000.9920000000002</v>
      </c>
      <c r="AS308" s="2" t="s">
        <v>133</v>
      </c>
    </row>
    <row r="309" spans="1:45" x14ac:dyDescent="0.25">
      <c r="A309" s="10" t="s">
        <v>1678</v>
      </c>
      <c r="B309" s="10" t="s">
        <v>1679</v>
      </c>
      <c r="D309" s="10" t="s">
        <v>1680</v>
      </c>
      <c r="E309" s="10">
        <v>336554</v>
      </c>
      <c r="F309" s="10">
        <v>377045</v>
      </c>
      <c r="H309" s="10" t="s">
        <v>935</v>
      </c>
      <c r="I309" s="10" t="s">
        <v>864</v>
      </c>
      <c r="J309" s="10" t="s">
        <v>19</v>
      </c>
      <c r="K309" s="10" t="s">
        <v>467</v>
      </c>
      <c r="L309" s="10" t="s">
        <v>745</v>
      </c>
      <c r="N309" s="10" t="s">
        <v>43</v>
      </c>
      <c r="O309" s="11">
        <v>1.314975</v>
      </c>
      <c r="P309" s="10" t="s">
        <v>44</v>
      </c>
      <c r="Q309" s="10" t="s">
        <v>40</v>
      </c>
      <c r="R309" s="10" t="s">
        <v>41</v>
      </c>
      <c r="T309" s="12">
        <f t="shared" si="26"/>
        <v>0</v>
      </c>
      <c r="U309" s="10" t="s">
        <v>33</v>
      </c>
      <c r="W309" s="12">
        <f t="shared" si="27"/>
        <v>0</v>
      </c>
      <c r="AA309" s="12">
        <f t="shared" si="28"/>
        <v>0</v>
      </c>
      <c r="AF309" s="12">
        <f t="shared" si="29"/>
        <v>0</v>
      </c>
      <c r="AI309" s="12">
        <f t="shared" si="30"/>
        <v>0</v>
      </c>
      <c r="AN309" s="14">
        <v>0.5</v>
      </c>
      <c r="AO309" s="15">
        <f t="shared" si="31"/>
        <v>0.6574875</v>
      </c>
      <c r="AP309" s="14" t="s">
        <v>34</v>
      </c>
      <c r="AQ309" s="15">
        <v>0.4</v>
      </c>
      <c r="AR309" s="16">
        <f t="shared" si="33"/>
        <v>2629.9500000000003</v>
      </c>
      <c r="AS309" s="2" t="s">
        <v>42</v>
      </c>
    </row>
    <row r="310" spans="1:45" x14ac:dyDescent="0.25">
      <c r="A310" s="10" t="s">
        <v>1682</v>
      </c>
      <c r="B310" s="10" t="s">
        <v>1627</v>
      </c>
      <c r="D310" s="10" t="s">
        <v>1628</v>
      </c>
      <c r="E310" s="10">
        <v>337774</v>
      </c>
      <c r="F310" s="10">
        <v>379565</v>
      </c>
      <c r="H310" s="10" t="s">
        <v>888</v>
      </c>
      <c r="I310" s="10" t="s">
        <v>864</v>
      </c>
      <c r="J310" s="10" t="s">
        <v>1683</v>
      </c>
      <c r="K310" s="10" t="s">
        <v>467</v>
      </c>
      <c r="L310" s="10" t="s">
        <v>745</v>
      </c>
      <c r="N310" s="10" t="s">
        <v>25</v>
      </c>
      <c r="O310" s="11">
        <v>12.17446</v>
      </c>
      <c r="P310" s="10" t="s">
        <v>1681</v>
      </c>
      <c r="Q310" s="10" t="s">
        <v>31</v>
      </c>
      <c r="T310" s="12">
        <f t="shared" si="26"/>
        <v>0</v>
      </c>
      <c r="U310" s="10" t="s">
        <v>33</v>
      </c>
      <c r="W310" s="12">
        <f t="shared" si="27"/>
        <v>0</v>
      </c>
      <c r="AA310" s="12">
        <f t="shared" si="28"/>
        <v>0</v>
      </c>
      <c r="AF310" s="12">
        <f t="shared" si="29"/>
        <v>0</v>
      </c>
      <c r="AI310" s="12">
        <f t="shared" si="30"/>
        <v>0</v>
      </c>
      <c r="AK310" s="10" t="s">
        <v>1684</v>
      </c>
      <c r="AL310" s="10" t="s">
        <v>33</v>
      </c>
      <c r="AN310" s="10">
        <v>1</v>
      </c>
      <c r="AO310" s="13">
        <f t="shared" si="31"/>
        <v>12.17446</v>
      </c>
      <c r="AP310" s="10" t="s">
        <v>23</v>
      </c>
      <c r="AQ310" s="10"/>
      <c r="AR310" s="16"/>
      <c r="AS310" s="1" t="s">
        <v>1685</v>
      </c>
    </row>
    <row r="311" spans="1:45" x14ac:dyDescent="0.25">
      <c r="A311" s="10" t="s">
        <v>1688</v>
      </c>
      <c r="B311" s="10" t="s">
        <v>45</v>
      </c>
      <c r="C311" s="10" t="s">
        <v>1689</v>
      </c>
      <c r="D311" s="10" t="s">
        <v>1690</v>
      </c>
      <c r="E311" s="10">
        <v>364863</v>
      </c>
      <c r="F311" s="10">
        <v>375720</v>
      </c>
      <c r="H311" s="10" t="s">
        <v>342</v>
      </c>
      <c r="I311" s="10" t="s">
        <v>614</v>
      </c>
      <c r="J311" s="10" t="s">
        <v>19</v>
      </c>
      <c r="K311" s="10" t="s">
        <v>19</v>
      </c>
      <c r="L311" s="10" t="s">
        <v>758</v>
      </c>
      <c r="N311" s="10" t="s">
        <v>43</v>
      </c>
      <c r="O311" s="11">
        <v>1.555868</v>
      </c>
      <c r="P311" s="10" t="s">
        <v>44</v>
      </c>
      <c r="Q311" s="10" t="s">
        <v>40</v>
      </c>
      <c r="R311" s="10" t="s">
        <v>50</v>
      </c>
      <c r="S311" s="10" t="s">
        <v>1691</v>
      </c>
      <c r="T311" s="12">
        <f t="shared" si="26"/>
        <v>1.0000848401021167</v>
      </c>
      <c r="U311" s="10" t="s">
        <v>33</v>
      </c>
      <c r="W311" s="12">
        <f t="shared" si="27"/>
        <v>0</v>
      </c>
      <c r="AA311" s="12">
        <f t="shared" si="28"/>
        <v>0</v>
      </c>
      <c r="AF311" s="12">
        <f t="shared" si="29"/>
        <v>0</v>
      </c>
      <c r="AI311" s="12">
        <f t="shared" si="30"/>
        <v>0</v>
      </c>
      <c r="AN311" s="14">
        <v>0</v>
      </c>
      <c r="AO311" s="15">
        <f t="shared" si="31"/>
        <v>0</v>
      </c>
      <c r="AP311" s="10" t="s">
        <v>23</v>
      </c>
      <c r="AQ311" s="10"/>
      <c r="AR311" s="17"/>
      <c r="AS311" s="2" t="s">
        <v>24</v>
      </c>
    </row>
    <row r="312" spans="1:45" ht="30" x14ac:dyDescent="0.25">
      <c r="A312" s="10" t="s">
        <v>1692</v>
      </c>
      <c r="B312" s="10" t="s">
        <v>45</v>
      </c>
      <c r="C312" s="10" t="s">
        <v>1693</v>
      </c>
      <c r="D312" s="10" t="s">
        <v>1694</v>
      </c>
      <c r="E312" s="10">
        <v>329177</v>
      </c>
      <c r="F312" s="10">
        <v>379279</v>
      </c>
      <c r="G312" s="10" t="s">
        <v>1695</v>
      </c>
      <c r="H312" s="10" t="s">
        <v>1340</v>
      </c>
      <c r="I312" s="10" t="s">
        <v>1331</v>
      </c>
      <c r="J312" s="10" t="s">
        <v>19</v>
      </c>
      <c r="K312" s="10" t="s">
        <v>1331</v>
      </c>
      <c r="L312" s="10" t="s">
        <v>1361</v>
      </c>
      <c r="M312" s="10" t="s">
        <v>1331</v>
      </c>
      <c r="N312" s="10" t="s">
        <v>20</v>
      </c>
      <c r="O312" s="11">
        <v>70.633083999999997</v>
      </c>
      <c r="P312" s="10" t="s">
        <v>44</v>
      </c>
      <c r="Q312" s="10" t="s">
        <v>40</v>
      </c>
      <c r="R312" s="10" t="s">
        <v>41</v>
      </c>
      <c r="S312" s="10" t="s">
        <v>1696</v>
      </c>
      <c r="T312" s="12">
        <f t="shared" si="26"/>
        <v>0.98863020054454942</v>
      </c>
      <c r="U312" s="10" t="s">
        <v>33</v>
      </c>
      <c r="W312" s="12">
        <f t="shared" si="27"/>
        <v>0</v>
      </c>
      <c r="AA312" s="12">
        <f t="shared" si="28"/>
        <v>0</v>
      </c>
      <c r="AF312" s="12">
        <f t="shared" si="29"/>
        <v>0</v>
      </c>
      <c r="AI312" s="12">
        <f t="shared" si="30"/>
        <v>0</v>
      </c>
      <c r="AK312" s="10" t="s">
        <v>1697</v>
      </c>
      <c r="AN312" s="14">
        <v>0.5</v>
      </c>
      <c r="AO312" s="15">
        <f t="shared" si="31"/>
        <v>35.316541999999998</v>
      </c>
      <c r="AP312" s="10" t="s">
        <v>34</v>
      </c>
      <c r="AQ312" s="11">
        <v>0.4</v>
      </c>
      <c r="AR312" s="17">
        <f>(AO312*10000)*AQ312</f>
        <v>141266.16800000001</v>
      </c>
      <c r="AS312" s="2" t="s">
        <v>133</v>
      </c>
    </row>
    <row r="313" spans="1:45" x14ac:dyDescent="0.25">
      <c r="A313" s="10" t="s">
        <v>1698</v>
      </c>
      <c r="B313" s="10" t="s">
        <v>1699</v>
      </c>
      <c r="C313" s="10" t="s">
        <v>1700</v>
      </c>
      <c r="D313" s="10" t="s">
        <v>1701</v>
      </c>
      <c r="E313" s="10">
        <v>354098</v>
      </c>
      <c r="F313" s="10">
        <v>358642</v>
      </c>
      <c r="H313" s="10" t="s">
        <v>17</v>
      </c>
      <c r="I313" s="10" t="s">
        <v>1392</v>
      </c>
      <c r="J313" s="10" t="s">
        <v>19</v>
      </c>
      <c r="K313" s="10" t="s">
        <v>19</v>
      </c>
      <c r="M313" s="10" t="s">
        <v>1393</v>
      </c>
      <c r="N313" s="10" t="s">
        <v>25</v>
      </c>
      <c r="O313" s="11">
        <v>0.154943</v>
      </c>
      <c r="P313" s="10" t="s">
        <v>44</v>
      </c>
      <c r="Q313" s="10" t="s">
        <v>31</v>
      </c>
      <c r="T313" s="12">
        <f t="shared" si="26"/>
        <v>0</v>
      </c>
      <c r="U313" s="10" t="s">
        <v>32</v>
      </c>
      <c r="W313" s="12">
        <f t="shared" si="27"/>
        <v>0</v>
      </c>
      <c r="AA313" s="12">
        <f t="shared" si="28"/>
        <v>0</v>
      </c>
      <c r="AF313" s="12">
        <f t="shared" si="29"/>
        <v>0</v>
      </c>
      <c r="AI313" s="12">
        <f t="shared" si="30"/>
        <v>0</v>
      </c>
      <c r="AN313" s="10">
        <v>1</v>
      </c>
      <c r="AO313" s="13">
        <f t="shared" si="31"/>
        <v>0.154943</v>
      </c>
      <c r="AP313" s="10" t="s">
        <v>23</v>
      </c>
      <c r="AQ313" s="10"/>
      <c r="AR313" s="16"/>
      <c r="AS313" s="2" t="s">
        <v>66</v>
      </c>
    </row>
    <row r="314" spans="1:45" x14ac:dyDescent="0.25">
      <c r="A314" s="10" t="s">
        <v>1702</v>
      </c>
      <c r="B314" s="10" t="s">
        <v>1703</v>
      </c>
      <c r="C314" s="10" t="s">
        <v>1704</v>
      </c>
      <c r="D314" s="10" t="s">
        <v>1705</v>
      </c>
      <c r="E314" s="10">
        <v>354205</v>
      </c>
      <c r="F314" s="10">
        <v>358696</v>
      </c>
      <c r="H314" s="10" t="s">
        <v>17</v>
      </c>
      <c r="I314" s="10" t="s">
        <v>1392</v>
      </c>
      <c r="J314" s="10" t="s">
        <v>19</v>
      </c>
      <c r="K314" s="10" t="s">
        <v>19</v>
      </c>
      <c r="M314" s="10" t="s">
        <v>1393</v>
      </c>
      <c r="N314" s="10" t="s">
        <v>25</v>
      </c>
      <c r="O314" s="11">
        <v>0.16459399999999999</v>
      </c>
      <c r="P314" s="10" t="s">
        <v>44</v>
      </c>
      <c r="Q314" s="10" t="s">
        <v>31</v>
      </c>
      <c r="T314" s="12">
        <f t="shared" si="26"/>
        <v>0</v>
      </c>
      <c r="U314" s="10" t="s">
        <v>32</v>
      </c>
      <c r="W314" s="12">
        <f t="shared" si="27"/>
        <v>0</v>
      </c>
      <c r="AA314" s="12">
        <f t="shared" si="28"/>
        <v>0</v>
      </c>
      <c r="AF314" s="12">
        <f t="shared" si="29"/>
        <v>0</v>
      </c>
      <c r="AI314" s="12">
        <f t="shared" si="30"/>
        <v>0</v>
      </c>
      <c r="AN314" s="10">
        <v>1</v>
      </c>
      <c r="AO314" s="13">
        <f t="shared" si="31"/>
        <v>0.16459399999999999</v>
      </c>
      <c r="AP314" s="10" t="s">
        <v>23</v>
      </c>
      <c r="AQ314" s="10"/>
      <c r="AR314" s="16"/>
      <c r="AS314" s="2" t="s">
        <v>66</v>
      </c>
    </row>
    <row r="315" spans="1:45" ht="30" x14ac:dyDescent="0.25">
      <c r="A315" s="10" t="s">
        <v>1731</v>
      </c>
      <c r="B315" s="10" t="s">
        <v>45</v>
      </c>
      <c r="C315" s="10" t="s">
        <v>1732</v>
      </c>
      <c r="D315" s="10" t="s">
        <v>1733</v>
      </c>
      <c r="E315" s="10">
        <v>339793</v>
      </c>
      <c r="F315" s="10">
        <v>363269</v>
      </c>
      <c r="H315" s="10" t="s">
        <v>371</v>
      </c>
      <c r="I315" s="10" t="s">
        <v>380</v>
      </c>
      <c r="J315" s="10" t="s">
        <v>19</v>
      </c>
      <c r="K315" s="10" t="s">
        <v>386</v>
      </c>
      <c r="L315" s="10" t="s">
        <v>387</v>
      </c>
      <c r="N315" s="10" t="s">
        <v>25</v>
      </c>
      <c r="O315" s="11">
        <v>7.8447250000000004</v>
      </c>
      <c r="P315" s="10" t="s">
        <v>44</v>
      </c>
      <c r="Q315" s="10" t="s">
        <v>40</v>
      </c>
      <c r="R315" s="10" t="s">
        <v>41</v>
      </c>
      <c r="S315" s="10" t="s">
        <v>1734</v>
      </c>
      <c r="T315" s="12">
        <f t="shared" si="26"/>
        <v>1.0000350554034716</v>
      </c>
      <c r="U315" s="10" t="s">
        <v>33</v>
      </c>
      <c r="W315" s="12">
        <f t="shared" si="27"/>
        <v>0</v>
      </c>
      <c r="AA315" s="12">
        <f t="shared" si="28"/>
        <v>0</v>
      </c>
      <c r="AF315" s="12">
        <f t="shared" si="29"/>
        <v>0</v>
      </c>
      <c r="AI315" s="12">
        <f t="shared" si="30"/>
        <v>0</v>
      </c>
      <c r="AJ315" s="10" t="s">
        <v>382</v>
      </c>
      <c r="AN315" s="14">
        <v>0.5</v>
      </c>
      <c r="AO315" s="15">
        <f t="shared" si="31"/>
        <v>3.9223625000000002</v>
      </c>
      <c r="AP315" s="10" t="s">
        <v>145</v>
      </c>
      <c r="AQ315" s="11">
        <v>0.5</v>
      </c>
      <c r="AR315" s="17">
        <f>(AO315*10000)*AQ315</f>
        <v>19611.8125</v>
      </c>
      <c r="AS315" s="2" t="s">
        <v>133</v>
      </c>
    </row>
    <row r="316" spans="1:45" x14ac:dyDescent="0.25">
      <c r="A316" s="10" t="s">
        <v>1735</v>
      </c>
      <c r="B316" s="10" t="s">
        <v>1736</v>
      </c>
      <c r="C316" s="10" t="s">
        <v>1737</v>
      </c>
      <c r="D316" s="10" t="s">
        <v>1738</v>
      </c>
      <c r="E316" s="10">
        <v>340808</v>
      </c>
      <c r="F316" s="10">
        <v>366123</v>
      </c>
      <c r="H316" s="10" t="s">
        <v>1175</v>
      </c>
      <c r="I316" s="10" t="s">
        <v>1168</v>
      </c>
      <c r="J316" s="10" t="s">
        <v>193</v>
      </c>
      <c r="K316" s="10" t="s">
        <v>386</v>
      </c>
      <c r="N316" s="10" t="s">
        <v>25</v>
      </c>
      <c r="O316" s="11">
        <v>0.20735100000000001</v>
      </c>
      <c r="P316" s="10" t="s">
        <v>30</v>
      </c>
      <c r="Q316" s="10" t="s">
        <v>40</v>
      </c>
      <c r="R316" s="10" t="s">
        <v>50</v>
      </c>
      <c r="T316" s="12">
        <f t="shared" si="26"/>
        <v>0</v>
      </c>
      <c r="U316" s="10" t="s">
        <v>32</v>
      </c>
      <c r="W316" s="12">
        <f t="shared" si="27"/>
        <v>0</v>
      </c>
      <c r="AA316" s="12">
        <f t="shared" si="28"/>
        <v>0</v>
      </c>
      <c r="AF316" s="12">
        <f t="shared" si="29"/>
        <v>0</v>
      </c>
      <c r="AI316" s="12">
        <f t="shared" si="30"/>
        <v>0</v>
      </c>
      <c r="AM316" s="10" t="s">
        <v>33</v>
      </c>
      <c r="AN316" s="14">
        <v>0</v>
      </c>
      <c r="AO316" s="15">
        <f t="shared" si="31"/>
        <v>0</v>
      </c>
      <c r="AP316" s="10" t="s">
        <v>23</v>
      </c>
      <c r="AQ316" s="10"/>
      <c r="AR316" s="17"/>
      <c r="AS316" s="2" t="s">
        <v>66</v>
      </c>
    </row>
    <row r="317" spans="1:45" x14ac:dyDescent="0.25">
      <c r="A317" s="10" t="s">
        <v>1739</v>
      </c>
      <c r="B317" s="10" t="s">
        <v>45</v>
      </c>
      <c r="C317" s="10" t="s">
        <v>1740</v>
      </c>
      <c r="D317" s="10" t="s">
        <v>1741</v>
      </c>
      <c r="E317" s="10">
        <v>352635</v>
      </c>
      <c r="F317" s="10">
        <v>374848</v>
      </c>
      <c r="G317" s="10" t="s">
        <v>1742</v>
      </c>
      <c r="H317" s="10" t="s">
        <v>527</v>
      </c>
      <c r="I317" s="10" t="s">
        <v>587</v>
      </c>
      <c r="J317" s="10" t="s">
        <v>19</v>
      </c>
      <c r="K317" s="10" t="s">
        <v>19</v>
      </c>
      <c r="N317" s="10" t="s">
        <v>43</v>
      </c>
      <c r="O317" s="11">
        <v>0.630575</v>
      </c>
      <c r="P317" s="10" t="s">
        <v>44</v>
      </c>
      <c r="Q317" s="10" t="s">
        <v>40</v>
      </c>
      <c r="R317" s="10" t="s">
        <v>50</v>
      </c>
      <c r="S317" s="10" t="s">
        <v>1743</v>
      </c>
      <c r="T317" s="12">
        <f t="shared" si="26"/>
        <v>1.000673988026801</v>
      </c>
      <c r="U317" s="10" t="s">
        <v>33</v>
      </c>
      <c r="W317" s="12">
        <f t="shared" si="27"/>
        <v>0</v>
      </c>
      <c r="AA317" s="12">
        <f t="shared" si="28"/>
        <v>0</v>
      </c>
      <c r="AF317" s="12">
        <f t="shared" si="29"/>
        <v>0</v>
      </c>
      <c r="AI317" s="12">
        <f t="shared" si="30"/>
        <v>0</v>
      </c>
      <c r="AN317" s="14">
        <v>0</v>
      </c>
      <c r="AO317" s="15">
        <f t="shared" si="31"/>
        <v>0</v>
      </c>
      <c r="AP317" s="10" t="s">
        <v>23</v>
      </c>
      <c r="AQ317" s="10"/>
      <c r="AR317" s="17"/>
      <c r="AS317" s="2" t="s">
        <v>24</v>
      </c>
    </row>
    <row r="318" spans="1:45" x14ac:dyDescent="0.25">
      <c r="A318" s="10" t="s">
        <v>1744</v>
      </c>
      <c r="B318" s="10" t="s">
        <v>45</v>
      </c>
      <c r="C318" s="10" t="s">
        <v>1745</v>
      </c>
      <c r="D318" s="10" t="s">
        <v>1746</v>
      </c>
      <c r="E318" s="10">
        <v>349985</v>
      </c>
      <c r="F318" s="10">
        <v>359573</v>
      </c>
      <c r="H318" s="10" t="s">
        <v>17</v>
      </c>
      <c r="I318" s="10" t="s">
        <v>77</v>
      </c>
      <c r="J318" s="10" t="s">
        <v>19</v>
      </c>
      <c r="K318" s="10" t="s">
        <v>19</v>
      </c>
      <c r="M318" s="10" t="s">
        <v>77</v>
      </c>
      <c r="N318" s="10" t="s">
        <v>43</v>
      </c>
      <c r="O318" s="11">
        <v>5.0176930000000004</v>
      </c>
      <c r="P318" s="10" t="s">
        <v>44</v>
      </c>
      <c r="Q318" s="10" t="s">
        <v>31</v>
      </c>
      <c r="T318" s="12">
        <f t="shared" si="26"/>
        <v>0</v>
      </c>
      <c r="U318" s="10" t="s">
        <v>33</v>
      </c>
      <c r="W318" s="12">
        <f t="shared" si="27"/>
        <v>0</v>
      </c>
      <c r="AA318" s="12">
        <f t="shared" si="28"/>
        <v>0</v>
      </c>
      <c r="AF318" s="12">
        <f t="shared" si="29"/>
        <v>0</v>
      </c>
      <c r="AI318" s="12">
        <f t="shared" si="30"/>
        <v>0</v>
      </c>
      <c r="AK318" s="10" t="s">
        <v>1747</v>
      </c>
      <c r="AN318" s="10">
        <v>1</v>
      </c>
      <c r="AO318" s="13">
        <f t="shared" si="31"/>
        <v>5.0176930000000004</v>
      </c>
      <c r="AP318" s="14" t="s">
        <v>34</v>
      </c>
      <c r="AQ318" s="15">
        <v>0.4</v>
      </c>
      <c r="AR318" s="16">
        <f>(AO318*10000)*AQ318</f>
        <v>20070.772000000004</v>
      </c>
      <c r="AS318" s="2" t="s">
        <v>35</v>
      </c>
    </row>
    <row r="319" spans="1:45" x14ac:dyDescent="0.25">
      <c r="A319" s="10" t="s">
        <v>1751</v>
      </c>
      <c r="B319" s="10" t="s">
        <v>45</v>
      </c>
      <c r="C319" s="10" t="s">
        <v>1752</v>
      </c>
      <c r="D319" s="10" t="s">
        <v>1753</v>
      </c>
      <c r="E319" s="10">
        <v>340821</v>
      </c>
      <c r="F319" s="10">
        <v>366449</v>
      </c>
      <c r="H319" s="10" t="s">
        <v>1175</v>
      </c>
      <c r="I319" s="10" t="s">
        <v>1168</v>
      </c>
      <c r="J319" s="10" t="s">
        <v>193</v>
      </c>
      <c r="K319" s="10" t="s">
        <v>386</v>
      </c>
      <c r="N319" s="10" t="s">
        <v>25</v>
      </c>
      <c r="O319" s="11">
        <v>0.36696800000000002</v>
      </c>
      <c r="P319" s="10" t="s">
        <v>30</v>
      </c>
      <c r="Q319" s="10" t="s">
        <v>40</v>
      </c>
      <c r="R319" s="10" t="s">
        <v>41</v>
      </c>
      <c r="T319" s="12">
        <f t="shared" si="26"/>
        <v>0</v>
      </c>
      <c r="U319" s="10" t="s">
        <v>33</v>
      </c>
      <c r="W319" s="12">
        <f t="shared" si="27"/>
        <v>0</v>
      </c>
      <c r="AA319" s="12">
        <f t="shared" si="28"/>
        <v>0</v>
      </c>
      <c r="AF319" s="12">
        <f t="shared" si="29"/>
        <v>0</v>
      </c>
      <c r="AI319" s="12">
        <f t="shared" si="30"/>
        <v>0</v>
      </c>
      <c r="AM319" s="10" t="s">
        <v>33</v>
      </c>
      <c r="AN319" s="14">
        <v>0.5</v>
      </c>
      <c r="AO319" s="15">
        <f t="shared" si="31"/>
        <v>0.18348400000000001</v>
      </c>
      <c r="AP319" s="14" t="s">
        <v>145</v>
      </c>
      <c r="AQ319" s="15">
        <v>0.5</v>
      </c>
      <c r="AR319" s="16">
        <f>(AO319*10000)*AQ319</f>
        <v>917.42000000000007</v>
      </c>
      <c r="AS319" s="2" t="s">
        <v>42</v>
      </c>
    </row>
    <row r="320" spans="1:45" ht="30" x14ac:dyDescent="0.25">
      <c r="A320" s="10" t="s">
        <v>1754</v>
      </c>
      <c r="B320" s="10" t="s">
        <v>1755</v>
      </c>
      <c r="C320" s="10" t="s">
        <v>1756</v>
      </c>
      <c r="D320" s="10" t="s">
        <v>1757</v>
      </c>
      <c r="E320" s="10">
        <v>340867</v>
      </c>
      <c r="F320" s="10">
        <v>366664</v>
      </c>
      <c r="G320" s="10" t="s">
        <v>1758</v>
      </c>
      <c r="H320" s="10" t="s">
        <v>1175</v>
      </c>
      <c r="I320" s="10" t="s">
        <v>1168</v>
      </c>
      <c r="J320" s="10" t="s">
        <v>193</v>
      </c>
      <c r="K320" s="10" t="s">
        <v>386</v>
      </c>
      <c r="N320" s="10" t="s">
        <v>25</v>
      </c>
      <c r="O320" s="11">
        <v>0.24535399999999999</v>
      </c>
      <c r="P320" s="10" t="s">
        <v>21</v>
      </c>
      <c r="Q320" s="10" t="s">
        <v>40</v>
      </c>
      <c r="R320" s="10" t="s">
        <v>41</v>
      </c>
      <c r="T320" s="12">
        <f t="shared" si="26"/>
        <v>0</v>
      </c>
      <c r="U320" s="10" t="s">
        <v>33</v>
      </c>
      <c r="W320" s="12">
        <f t="shared" si="27"/>
        <v>0</v>
      </c>
      <c r="AA320" s="12">
        <f t="shared" si="28"/>
        <v>0</v>
      </c>
      <c r="AF320" s="12">
        <f t="shared" si="29"/>
        <v>0</v>
      </c>
      <c r="AI320" s="12">
        <f t="shared" si="30"/>
        <v>0</v>
      </c>
      <c r="AL320" s="10" t="s">
        <v>33</v>
      </c>
      <c r="AM320" s="10" t="s">
        <v>33</v>
      </c>
      <c r="AN320" s="14">
        <v>0.5</v>
      </c>
      <c r="AO320" s="15">
        <f t="shared" si="31"/>
        <v>0.12267699999999999</v>
      </c>
      <c r="AP320" s="10" t="s">
        <v>145</v>
      </c>
      <c r="AQ320" s="10">
        <v>0.5</v>
      </c>
      <c r="AR320" s="17"/>
      <c r="AS320" s="2" t="s">
        <v>1759</v>
      </c>
    </row>
    <row r="321" spans="1:45" x14ac:dyDescent="0.25">
      <c r="A321" s="10" t="s">
        <v>1760</v>
      </c>
      <c r="B321" s="10" t="s">
        <v>45</v>
      </c>
      <c r="C321" s="10" t="s">
        <v>1761</v>
      </c>
      <c r="D321" s="10" t="s">
        <v>1762</v>
      </c>
      <c r="E321" s="10">
        <v>355915</v>
      </c>
      <c r="F321" s="10">
        <v>361290</v>
      </c>
      <c r="H321" s="10" t="s">
        <v>106</v>
      </c>
      <c r="I321" s="10" t="s">
        <v>549</v>
      </c>
      <c r="J321" s="10" t="s">
        <v>19</v>
      </c>
      <c r="K321" s="10" t="s">
        <v>19</v>
      </c>
      <c r="L321" s="10" t="s">
        <v>550</v>
      </c>
      <c r="M321" s="10" t="s">
        <v>1393</v>
      </c>
      <c r="N321" s="10" t="s">
        <v>43</v>
      </c>
      <c r="O321" s="11">
        <v>2.0170110000000001</v>
      </c>
      <c r="P321" s="10" t="s">
        <v>44</v>
      </c>
      <c r="Q321" s="10" t="s">
        <v>40</v>
      </c>
      <c r="R321" s="10" t="s">
        <v>41</v>
      </c>
      <c r="T321" s="12">
        <f t="shared" si="26"/>
        <v>0</v>
      </c>
      <c r="U321" s="10" t="s">
        <v>33</v>
      </c>
      <c r="W321" s="12">
        <f t="shared" si="27"/>
        <v>0</v>
      </c>
      <c r="AA321" s="12">
        <f t="shared" si="28"/>
        <v>0</v>
      </c>
      <c r="AF321" s="12">
        <f t="shared" si="29"/>
        <v>0</v>
      </c>
      <c r="AI321" s="12">
        <f t="shared" si="30"/>
        <v>0</v>
      </c>
      <c r="AN321" s="14">
        <v>0.5</v>
      </c>
      <c r="AO321" s="15">
        <f t="shared" si="31"/>
        <v>1.0085055000000001</v>
      </c>
      <c r="AP321" s="14" t="s">
        <v>34</v>
      </c>
      <c r="AQ321" s="15">
        <v>0.4</v>
      </c>
      <c r="AR321" s="16">
        <f>(AO321*10000)*AQ321</f>
        <v>4034.0220000000004</v>
      </c>
      <c r="AS321" s="2" t="s">
        <v>42</v>
      </c>
    </row>
    <row r="322" spans="1:45" ht="30" x14ac:dyDescent="0.25">
      <c r="A322" s="10" t="s">
        <v>1763</v>
      </c>
      <c r="B322" s="10" t="s">
        <v>1764</v>
      </c>
      <c r="C322" s="10" t="s">
        <v>1765</v>
      </c>
      <c r="D322" s="10" t="s">
        <v>305</v>
      </c>
      <c r="E322" s="10">
        <v>368534</v>
      </c>
      <c r="F322" s="10">
        <v>371721</v>
      </c>
      <c r="H322" s="10" t="s">
        <v>295</v>
      </c>
      <c r="I322" s="10" t="s">
        <v>849</v>
      </c>
      <c r="J322" s="10" t="s">
        <v>19</v>
      </c>
      <c r="K322" s="10" t="s">
        <v>297</v>
      </c>
      <c r="L322" s="10" t="s">
        <v>313</v>
      </c>
      <c r="N322" s="10" t="s">
        <v>43</v>
      </c>
      <c r="O322" s="11">
        <v>23.086538999999998</v>
      </c>
      <c r="P322" s="10" t="s">
        <v>44</v>
      </c>
      <c r="Q322" s="10" t="s">
        <v>31</v>
      </c>
      <c r="T322" s="12">
        <f t="shared" ref="T322:T385" si="34">SUM(S322/O322)</f>
        <v>0</v>
      </c>
      <c r="U322" s="10" t="s">
        <v>33</v>
      </c>
      <c r="V322" s="10" t="s">
        <v>1766</v>
      </c>
      <c r="W322" s="12">
        <f t="shared" ref="W322:W385" si="35">SUM(V322/O322)</f>
        <v>0.13687629834857448</v>
      </c>
      <c r="AA322" s="12">
        <f t="shared" ref="AA322:AA385" si="36">SUM(Z322/O322)</f>
        <v>0</v>
      </c>
      <c r="AF322" s="12">
        <f t="shared" ref="AF322:AF385" si="37">SUM(AE322/O322)</f>
        <v>0</v>
      </c>
      <c r="AI322" s="12">
        <f t="shared" ref="AI322:AI385" si="38">SUM(AH322/O322)</f>
        <v>0</v>
      </c>
      <c r="AK322" s="10" t="s">
        <v>1493</v>
      </c>
      <c r="AN322" s="10">
        <v>1</v>
      </c>
      <c r="AO322" s="13">
        <f t="shared" ref="AO322:AO385" si="39">O322*AN322</f>
        <v>23.086538999999998</v>
      </c>
      <c r="AP322" s="10" t="s">
        <v>23</v>
      </c>
      <c r="AQ322" s="10"/>
      <c r="AR322" s="16"/>
      <c r="AS322" s="2" t="s">
        <v>486</v>
      </c>
    </row>
    <row r="323" spans="1:45" x14ac:dyDescent="0.25">
      <c r="A323" s="10" t="s">
        <v>1767</v>
      </c>
      <c r="B323" s="10" t="s">
        <v>45</v>
      </c>
      <c r="C323" s="10" t="s">
        <v>1768</v>
      </c>
      <c r="D323" s="10" t="s">
        <v>1769</v>
      </c>
      <c r="E323" s="10">
        <v>341174</v>
      </c>
      <c r="F323" s="10">
        <v>366336</v>
      </c>
      <c r="H323" s="10" t="s">
        <v>1175</v>
      </c>
      <c r="I323" s="10" t="s">
        <v>1168</v>
      </c>
      <c r="J323" s="10" t="s">
        <v>193</v>
      </c>
      <c r="K323" s="10" t="s">
        <v>386</v>
      </c>
      <c r="N323" s="10" t="s">
        <v>25</v>
      </c>
      <c r="O323" s="11">
        <v>2.3258999999999998E-2</v>
      </c>
      <c r="P323" s="10" t="s">
        <v>30</v>
      </c>
      <c r="Q323" s="10" t="s">
        <v>40</v>
      </c>
      <c r="R323" s="10" t="s">
        <v>41</v>
      </c>
      <c r="T323" s="12">
        <f t="shared" si="34"/>
        <v>0</v>
      </c>
      <c r="U323" s="10" t="s">
        <v>32</v>
      </c>
      <c r="W323" s="12">
        <f t="shared" si="35"/>
        <v>0</v>
      </c>
      <c r="AA323" s="12">
        <f t="shared" si="36"/>
        <v>0</v>
      </c>
      <c r="AB323" s="10" t="s">
        <v>33</v>
      </c>
      <c r="AF323" s="12">
        <f t="shared" si="37"/>
        <v>0</v>
      </c>
      <c r="AI323" s="12">
        <f t="shared" si="38"/>
        <v>0</v>
      </c>
      <c r="AM323" s="10" t="s">
        <v>33</v>
      </c>
      <c r="AN323" s="14">
        <v>0.5</v>
      </c>
      <c r="AO323" s="15">
        <f t="shared" si="39"/>
        <v>1.1629499999999999E-2</v>
      </c>
      <c r="AP323" s="10" t="s">
        <v>23</v>
      </c>
      <c r="AQ323" s="10"/>
      <c r="AR323" s="17"/>
      <c r="AS323" s="2" t="s">
        <v>66</v>
      </c>
    </row>
    <row r="324" spans="1:45" ht="30" x14ac:dyDescent="0.25">
      <c r="A324" s="10" t="s">
        <v>1770</v>
      </c>
      <c r="B324" s="10" t="s">
        <v>45</v>
      </c>
      <c r="C324" s="10" t="s">
        <v>1771</v>
      </c>
      <c r="D324" s="10" t="s">
        <v>1772</v>
      </c>
      <c r="E324" s="10">
        <v>339980</v>
      </c>
      <c r="F324" s="10">
        <v>366203</v>
      </c>
      <c r="H324" s="10" t="s">
        <v>1175</v>
      </c>
      <c r="I324" s="10" t="s">
        <v>1168</v>
      </c>
      <c r="J324" s="10" t="s">
        <v>193</v>
      </c>
      <c r="K324" s="10" t="s">
        <v>386</v>
      </c>
      <c r="N324" s="10" t="s">
        <v>25</v>
      </c>
      <c r="O324" s="11">
        <v>0.49450499999999997</v>
      </c>
      <c r="P324" s="10" t="s">
        <v>44</v>
      </c>
      <c r="Q324" s="10" t="s">
        <v>31</v>
      </c>
      <c r="T324" s="12">
        <f t="shared" si="34"/>
        <v>0</v>
      </c>
      <c r="U324" s="10" t="s">
        <v>33</v>
      </c>
      <c r="V324" s="10" t="s">
        <v>1773</v>
      </c>
      <c r="W324" s="12">
        <f t="shared" si="35"/>
        <v>0.22244466688911135</v>
      </c>
      <c r="AA324" s="12">
        <f t="shared" si="36"/>
        <v>0</v>
      </c>
      <c r="AF324" s="12">
        <f t="shared" si="37"/>
        <v>0</v>
      </c>
      <c r="AI324" s="12">
        <f t="shared" si="38"/>
        <v>0</v>
      </c>
      <c r="AN324" s="10">
        <v>1</v>
      </c>
      <c r="AO324" s="13">
        <f t="shared" si="39"/>
        <v>0.49450499999999997</v>
      </c>
      <c r="AP324" s="10" t="s">
        <v>23</v>
      </c>
      <c r="AQ324" s="10"/>
      <c r="AR324" s="16"/>
      <c r="AS324" s="2" t="s">
        <v>486</v>
      </c>
    </row>
    <row r="325" spans="1:45" ht="30" x14ac:dyDescent="0.25">
      <c r="A325" s="10" t="s">
        <v>1774</v>
      </c>
      <c r="B325" s="10" t="s">
        <v>45</v>
      </c>
      <c r="C325" s="10" t="s">
        <v>1775</v>
      </c>
      <c r="D325" s="10" t="s">
        <v>1776</v>
      </c>
      <c r="E325" s="10">
        <v>334811</v>
      </c>
      <c r="F325" s="10">
        <v>378410</v>
      </c>
      <c r="G325" s="10" t="s">
        <v>1777</v>
      </c>
      <c r="H325" s="10" t="s">
        <v>935</v>
      </c>
      <c r="I325" s="10" t="s">
        <v>864</v>
      </c>
      <c r="J325" s="10" t="s">
        <v>19</v>
      </c>
      <c r="K325" s="10" t="s">
        <v>19</v>
      </c>
      <c r="N325" s="10" t="s">
        <v>25</v>
      </c>
      <c r="O325" s="11">
        <v>4.2027299999999999</v>
      </c>
      <c r="P325" s="10" t="s">
        <v>44</v>
      </c>
      <c r="Q325" s="10" t="s">
        <v>40</v>
      </c>
      <c r="R325" s="10" t="s">
        <v>41</v>
      </c>
      <c r="S325" s="10" t="s">
        <v>1778</v>
      </c>
      <c r="T325" s="12">
        <f t="shared" si="34"/>
        <v>1.0000642439557146</v>
      </c>
      <c r="U325" s="10" t="s">
        <v>33</v>
      </c>
      <c r="W325" s="12">
        <f t="shared" si="35"/>
        <v>0</v>
      </c>
      <c r="AA325" s="12">
        <f t="shared" si="36"/>
        <v>0</v>
      </c>
      <c r="AF325" s="12">
        <f t="shared" si="37"/>
        <v>0</v>
      </c>
      <c r="AI325" s="12">
        <f t="shared" si="38"/>
        <v>0</v>
      </c>
      <c r="AJ325" s="10" t="s">
        <v>1150</v>
      </c>
      <c r="AN325" s="14">
        <v>0.5</v>
      </c>
      <c r="AO325" s="15">
        <f t="shared" si="39"/>
        <v>2.1013649999999999</v>
      </c>
      <c r="AP325" s="10" t="s">
        <v>34</v>
      </c>
      <c r="AQ325" s="11">
        <v>0.4</v>
      </c>
      <c r="AR325" s="17">
        <f>(AO325*10000)*AQ325</f>
        <v>8405.4599999999991</v>
      </c>
      <c r="AS325" s="2" t="s">
        <v>133</v>
      </c>
    </row>
    <row r="326" spans="1:45" x14ac:dyDescent="0.25">
      <c r="A326" s="10" t="s">
        <v>1779</v>
      </c>
      <c r="B326" s="10" t="s">
        <v>45</v>
      </c>
      <c r="C326" s="10" t="s">
        <v>1780</v>
      </c>
      <c r="D326" s="10" t="s">
        <v>1781</v>
      </c>
      <c r="E326" s="10">
        <v>369925</v>
      </c>
      <c r="F326" s="10">
        <v>368522</v>
      </c>
      <c r="H326" s="10" t="s">
        <v>96</v>
      </c>
      <c r="I326" s="10" t="s">
        <v>582</v>
      </c>
      <c r="J326" s="10" t="s">
        <v>19</v>
      </c>
      <c r="K326" s="10" t="s">
        <v>19</v>
      </c>
      <c r="N326" s="10" t="s">
        <v>43</v>
      </c>
      <c r="O326" s="11">
        <v>1.383494</v>
      </c>
      <c r="P326" s="10" t="s">
        <v>44</v>
      </c>
      <c r="Q326" s="10" t="s">
        <v>40</v>
      </c>
      <c r="R326" s="10" t="s">
        <v>41</v>
      </c>
      <c r="T326" s="12">
        <f t="shared" si="34"/>
        <v>0</v>
      </c>
      <c r="U326" s="10" t="s">
        <v>33</v>
      </c>
      <c r="W326" s="12">
        <f t="shared" si="35"/>
        <v>0</v>
      </c>
      <c r="AA326" s="12">
        <f t="shared" si="36"/>
        <v>0</v>
      </c>
      <c r="AF326" s="12">
        <f t="shared" si="37"/>
        <v>0</v>
      </c>
      <c r="AI326" s="12">
        <f t="shared" si="38"/>
        <v>0</v>
      </c>
      <c r="AN326" s="14">
        <v>0.5</v>
      </c>
      <c r="AO326" s="15">
        <f t="shared" si="39"/>
        <v>0.691747</v>
      </c>
      <c r="AP326" s="14" t="s">
        <v>34</v>
      </c>
      <c r="AQ326" s="15">
        <v>0.4</v>
      </c>
      <c r="AR326" s="16">
        <f>(AO326*10000)*AQ326</f>
        <v>2766.9880000000003</v>
      </c>
      <c r="AS326" s="2" t="s">
        <v>42</v>
      </c>
    </row>
    <row r="327" spans="1:45" x14ac:dyDescent="0.25">
      <c r="A327" s="10" t="s">
        <v>1782</v>
      </c>
      <c r="B327" s="10" t="s">
        <v>1783</v>
      </c>
      <c r="C327" s="10" t="s">
        <v>1784</v>
      </c>
      <c r="D327" s="10" t="s">
        <v>1785</v>
      </c>
      <c r="E327" s="10">
        <v>369246</v>
      </c>
      <c r="F327" s="10">
        <v>372047</v>
      </c>
      <c r="H327" s="10" t="s">
        <v>96</v>
      </c>
      <c r="I327" s="10" t="s">
        <v>583</v>
      </c>
      <c r="J327" s="10" t="s">
        <v>19</v>
      </c>
      <c r="K327" s="10" t="s">
        <v>297</v>
      </c>
      <c r="L327" s="10" t="s">
        <v>313</v>
      </c>
      <c r="N327" s="10" t="s">
        <v>43</v>
      </c>
      <c r="O327" s="11">
        <v>102.77770099999999</v>
      </c>
      <c r="P327" s="10" t="s">
        <v>44</v>
      </c>
      <c r="Q327" s="10" t="s">
        <v>31</v>
      </c>
      <c r="T327" s="12">
        <f t="shared" si="34"/>
        <v>0</v>
      </c>
      <c r="U327" s="10" t="s">
        <v>33</v>
      </c>
      <c r="W327" s="12">
        <f t="shared" si="35"/>
        <v>0</v>
      </c>
      <c r="AA327" s="12">
        <f t="shared" si="36"/>
        <v>0</v>
      </c>
      <c r="AF327" s="12">
        <f t="shared" si="37"/>
        <v>0</v>
      </c>
      <c r="AI327" s="12">
        <f t="shared" si="38"/>
        <v>0</v>
      </c>
      <c r="AK327" s="10" t="s">
        <v>298</v>
      </c>
      <c r="AN327" s="10">
        <v>1</v>
      </c>
      <c r="AO327" s="13">
        <f t="shared" si="39"/>
        <v>102.77770099999999</v>
      </c>
      <c r="AP327" s="14" t="s">
        <v>34</v>
      </c>
      <c r="AQ327" s="15">
        <v>0.4</v>
      </c>
      <c r="AR327" s="16">
        <f>(AO327*10000)*AQ327</f>
        <v>411110.804</v>
      </c>
      <c r="AS327" s="2" t="s">
        <v>35</v>
      </c>
    </row>
    <row r="328" spans="1:45" x14ac:dyDescent="0.25">
      <c r="A328" s="10" t="s">
        <v>1786</v>
      </c>
      <c r="B328" s="10" t="s">
        <v>45</v>
      </c>
      <c r="C328" s="10" t="s">
        <v>1787</v>
      </c>
      <c r="D328" s="10" t="s">
        <v>1788</v>
      </c>
      <c r="E328" s="10">
        <v>355011</v>
      </c>
      <c r="F328" s="10">
        <v>359709</v>
      </c>
      <c r="H328" s="10" t="s">
        <v>17</v>
      </c>
      <c r="I328" s="10" t="s">
        <v>1392</v>
      </c>
      <c r="J328" s="10" t="s">
        <v>19</v>
      </c>
      <c r="K328" s="10" t="s">
        <v>19</v>
      </c>
      <c r="M328" s="10" t="s">
        <v>1393</v>
      </c>
      <c r="N328" s="10" t="s">
        <v>43</v>
      </c>
      <c r="O328" s="11">
        <v>1.1219079999999999</v>
      </c>
      <c r="P328" s="10" t="s">
        <v>30</v>
      </c>
      <c r="Q328" s="10" t="s">
        <v>31</v>
      </c>
      <c r="T328" s="12">
        <f t="shared" si="34"/>
        <v>0</v>
      </c>
      <c r="U328" s="10" t="s">
        <v>33</v>
      </c>
      <c r="W328" s="12">
        <f t="shared" si="35"/>
        <v>0</v>
      </c>
      <c r="AA328" s="12">
        <f t="shared" si="36"/>
        <v>0</v>
      </c>
      <c r="AF328" s="12">
        <f t="shared" si="37"/>
        <v>0</v>
      </c>
      <c r="AI328" s="12">
        <f t="shared" si="38"/>
        <v>0</v>
      </c>
      <c r="AN328" s="10">
        <v>1</v>
      </c>
      <c r="AO328" s="13">
        <f t="shared" si="39"/>
        <v>1.1219079999999999</v>
      </c>
      <c r="AP328" s="14" t="s">
        <v>34</v>
      </c>
      <c r="AQ328" s="15">
        <v>0.4</v>
      </c>
      <c r="AR328" s="16">
        <f>(AO328*10000)*AQ328</f>
        <v>4487.6320000000005</v>
      </c>
      <c r="AS328" s="2" t="s">
        <v>35</v>
      </c>
    </row>
    <row r="329" spans="1:45" x14ac:dyDescent="0.25">
      <c r="A329" s="10" t="s">
        <v>1793</v>
      </c>
      <c r="B329" s="10" t="s">
        <v>45</v>
      </c>
      <c r="C329" s="10" t="s">
        <v>1794</v>
      </c>
      <c r="D329" s="10" t="s">
        <v>1795</v>
      </c>
      <c r="E329" s="10">
        <v>352139</v>
      </c>
      <c r="F329" s="10">
        <v>356585</v>
      </c>
      <c r="H329" s="10" t="s">
        <v>17</v>
      </c>
      <c r="I329" s="10" t="s">
        <v>392</v>
      </c>
      <c r="J329" s="10" t="s">
        <v>19</v>
      </c>
      <c r="K329" s="10" t="s">
        <v>19</v>
      </c>
      <c r="N329" s="10" t="s">
        <v>20</v>
      </c>
      <c r="O329" s="11">
        <v>0.29422999999999999</v>
      </c>
      <c r="P329" s="10" t="s">
        <v>44</v>
      </c>
      <c r="Q329" s="10" t="s">
        <v>40</v>
      </c>
      <c r="R329" s="10" t="s">
        <v>50</v>
      </c>
      <c r="T329" s="12">
        <f t="shared" si="34"/>
        <v>0</v>
      </c>
      <c r="U329" s="10" t="s">
        <v>33</v>
      </c>
      <c r="W329" s="12">
        <f t="shared" si="35"/>
        <v>0</v>
      </c>
      <c r="AA329" s="12">
        <f t="shared" si="36"/>
        <v>0</v>
      </c>
      <c r="AF329" s="12">
        <f t="shared" si="37"/>
        <v>0</v>
      </c>
      <c r="AI329" s="12">
        <f t="shared" si="38"/>
        <v>0</v>
      </c>
      <c r="AN329" s="14">
        <v>0</v>
      </c>
      <c r="AO329" s="15">
        <f t="shared" si="39"/>
        <v>0</v>
      </c>
      <c r="AP329" s="10" t="s">
        <v>23</v>
      </c>
      <c r="AQ329" s="10"/>
      <c r="AR329" s="17"/>
      <c r="AS329" s="2" t="s">
        <v>667</v>
      </c>
    </row>
    <row r="330" spans="1:45" ht="30" x14ac:dyDescent="0.25">
      <c r="A330" s="10" t="s">
        <v>1796</v>
      </c>
      <c r="B330" s="10" t="s">
        <v>1797</v>
      </c>
      <c r="C330" s="10" t="s">
        <v>1798</v>
      </c>
      <c r="D330" s="10" t="s">
        <v>1799</v>
      </c>
      <c r="E330" s="10">
        <v>367159</v>
      </c>
      <c r="F330" s="10">
        <v>374294</v>
      </c>
      <c r="H330" s="10" t="s">
        <v>768</v>
      </c>
      <c r="I330" s="10" t="s">
        <v>297</v>
      </c>
      <c r="J330" s="10" t="s">
        <v>19</v>
      </c>
      <c r="K330" s="10" t="s">
        <v>297</v>
      </c>
      <c r="L330" s="10" t="s">
        <v>313</v>
      </c>
      <c r="M330" s="10" t="s">
        <v>297</v>
      </c>
      <c r="N330" s="10" t="s">
        <v>43</v>
      </c>
      <c r="O330" s="11">
        <v>2.8688060000000002</v>
      </c>
      <c r="P330" s="10" t="s">
        <v>44</v>
      </c>
      <c r="Q330" s="10" t="s">
        <v>40</v>
      </c>
      <c r="R330" s="10" t="s">
        <v>41</v>
      </c>
      <c r="S330" s="10" t="s">
        <v>1800</v>
      </c>
      <c r="T330" s="12">
        <f t="shared" si="34"/>
        <v>0.99762758443756738</v>
      </c>
      <c r="U330" s="10" t="s">
        <v>33</v>
      </c>
      <c r="V330" s="10" t="s">
        <v>1801</v>
      </c>
      <c r="W330" s="12">
        <f t="shared" si="35"/>
        <v>4.5315019558659596E-2</v>
      </c>
      <c r="AA330" s="12">
        <f t="shared" si="36"/>
        <v>0</v>
      </c>
      <c r="AF330" s="12">
        <f t="shared" si="37"/>
        <v>0</v>
      </c>
      <c r="AI330" s="12">
        <f t="shared" si="38"/>
        <v>0</v>
      </c>
      <c r="AK330" s="10" t="s">
        <v>640</v>
      </c>
      <c r="AN330" s="14">
        <v>0.5</v>
      </c>
      <c r="AO330" s="15">
        <f t="shared" si="39"/>
        <v>1.4344030000000001</v>
      </c>
      <c r="AP330" s="10" t="s">
        <v>34</v>
      </c>
      <c r="AQ330" s="11">
        <v>0.4</v>
      </c>
      <c r="AR330" s="17">
        <f>(AO330*10000)*AQ330</f>
        <v>5737.612000000001</v>
      </c>
      <c r="AS330" s="2" t="s">
        <v>133</v>
      </c>
    </row>
    <row r="331" spans="1:45" x14ac:dyDescent="0.25">
      <c r="A331" s="10" t="s">
        <v>1806</v>
      </c>
      <c r="B331" s="10" t="s">
        <v>45</v>
      </c>
      <c r="C331" s="10" t="s">
        <v>1807</v>
      </c>
      <c r="D331" s="10" t="s">
        <v>1808</v>
      </c>
      <c r="E331" s="10">
        <v>355774</v>
      </c>
      <c r="F331" s="10">
        <v>361200</v>
      </c>
      <c r="H331" s="10" t="s">
        <v>106</v>
      </c>
      <c r="I331" s="10" t="s">
        <v>1401</v>
      </c>
      <c r="J331" s="10" t="s">
        <v>19</v>
      </c>
      <c r="K331" s="10" t="s">
        <v>19</v>
      </c>
      <c r="M331" s="10" t="s">
        <v>1393</v>
      </c>
      <c r="N331" s="10" t="s">
        <v>43</v>
      </c>
      <c r="O331" s="11">
        <v>1.896773</v>
      </c>
      <c r="P331" s="10" t="s">
        <v>44</v>
      </c>
      <c r="Q331" s="10" t="s">
        <v>40</v>
      </c>
      <c r="R331" s="10" t="s">
        <v>50</v>
      </c>
      <c r="T331" s="12">
        <f t="shared" si="34"/>
        <v>0</v>
      </c>
      <c r="U331" s="10" t="s">
        <v>33</v>
      </c>
      <c r="W331" s="12">
        <f t="shared" si="35"/>
        <v>0</v>
      </c>
      <c r="AA331" s="12">
        <f t="shared" si="36"/>
        <v>0</v>
      </c>
      <c r="AF331" s="12">
        <f t="shared" si="37"/>
        <v>0</v>
      </c>
      <c r="AI331" s="12">
        <f t="shared" si="38"/>
        <v>0</v>
      </c>
      <c r="AN331" s="14">
        <v>0</v>
      </c>
      <c r="AO331" s="15">
        <f t="shared" si="39"/>
        <v>0</v>
      </c>
      <c r="AP331" s="10" t="s">
        <v>23</v>
      </c>
      <c r="AQ331" s="10"/>
      <c r="AR331" s="17"/>
      <c r="AS331" s="2" t="s">
        <v>24</v>
      </c>
    </row>
    <row r="332" spans="1:45" ht="30" x14ac:dyDescent="0.25">
      <c r="A332" s="10" t="s">
        <v>1809</v>
      </c>
      <c r="B332" s="10" t="s">
        <v>1810</v>
      </c>
      <c r="C332" s="10" t="s">
        <v>1811</v>
      </c>
      <c r="D332" s="10" t="s">
        <v>1812</v>
      </c>
      <c r="E332" s="10">
        <v>345005</v>
      </c>
      <c r="F332" s="10">
        <v>367971</v>
      </c>
      <c r="H332" s="10" t="s">
        <v>422</v>
      </c>
      <c r="I332" s="10" t="s">
        <v>423</v>
      </c>
      <c r="J332" s="10" t="s">
        <v>19</v>
      </c>
      <c r="K332" s="10" t="s">
        <v>423</v>
      </c>
      <c r="L332" s="10" t="s">
        <v>424</v>
      </c>
      <c r="N332" s="10" t="s">
        <v>43</v>
      </c>
      <c r="O332" s="11">
        <v>1.8729849999999999</v>
      </c>
      <c r="P332" s="10" t="s">
        <v>44</v>
      </c>
      <c r="Q332" s="10" t="s">
        <v>40</v>
      </c>
      <c r="R332" s="10" t="s">
        <v>41</v>
      </c>
      <c r="S332" s="10" t="s">
        <v>1813</v>
      </c>
      <c r="T332" s="12">
        <f t="shared" si="34"/>
        <v>1.0000080086065826</v>
      </c>
      <c r="U332" s="10" t="s">
        <v>33</v>
      </c>
      <c r="W332" s="12">
        <f t="shared" si="35"/>
        <v>0</v>
      </c>
      <c r="AA332" s="12">
        <f t="shared" si="36"/>
        <v>0</v>
      </c>
      <c r="AF332" s="12">
        <f t="shared" si="37"/>
        <v>0</v>
      </c>
      <c r="AI332" s="12">
        <f t="shared" si="38"/>
        <v>0</v>
      </c>
      <c r="AN332" s="14">
        <v>0.5</v>
      </c>
      <c r="AO332" s="15">
        <f t="shared" si="39"/>
        <v>0.93649249999999995</v>
      </c>
      <c r="AP332" s="10" t="s">
        <v>34</v>
      </c>
      <c r="AQ332" s="11">
        <v>0.4</v>
      </c>
      <c r="AR332" s="17">
        <f>(AO332*10000)*AQ332</f>
        <v>3745.97</v>
      </c>
      <c r="AS332" s="2" t="s">
        <v>133</v>
      </c>
    </row>
    <row r="333" spans="1:45" x14ac:dyDescent="0.25">
      <c r="A333" s="10" t="s">
        <v>1814</v>
      </c>
      <c r="B333" s="10" t="s">
        <v>1815</v>
      </c>
      <c r="C333" s="10" t="s">
        <v>1816</v>
      </c>
      <c r="D333" s="10" t="s">
        <v>1817</v>
      </c>
      <c r="E333" s="10">
        <v>340085</v>
      </c>
      <c r="F333" s="10">
        <v>377407</v>
      </c>
      <c r="G333" s="10" t="s">
        <v>1818</v>
      </c>
      <c r="H333" s="10" t="s">
        <v>863</v>
      </c>
      <c r="I333" s="10" t="s">
        <v>864</v>
      </c>
      <c r="J333" s="10" t="s">
        <v>193</v>
      </c>
      <c r="K333" s="10" t="s">
        <v>467</v>
      </c>
      <c r="N333" s="10" t="s">
        <v>25</v>
      </c>
      <c r="O333" s="11">
        <v>0.293157</v>
      </c>
      <c r="P333" s="10" t="s">
        <v>44</v>
      </c>
      <c r="Q333" s="10" t="s">
        <v>31</v>
      </c>
      <c r="T333" s="12">
        <f t="shared" si="34"/>
        <v>0</v>
      </c>
      <c r="U333" s="10" t="s">
        <v>33</v>
      </c>
      <c r="W333" s="12">
        <f t="shared" si="35"/>
        <v>0</v>
      </c>
      <c r="AA333" s="12">
        <f t="shared" si="36"/>
        <v>0</v>
      </c>
      <c r="AF333" s="12">
        <f t="shared" si="37"/>
        <v>0</v>
      </c>
      <c r="AI333" s="12">
        <f t="shared" si="38"/>
        <v>0</v>
      </c>
      <c r="AJ333" s="10" t="s">
        <v>865</v>
      </c>
      <c r="AN333" s="10">
        <v>1</v>
      </c>
      <c r="AO333" s="13">
        <f t="shared" si="39"/>
        <v>0.293157</v>
      </c>
      <c r="AP333" s="14" t="s">
        <v>34</v>
      </c>
      <c r="AQ333" s="15">
        <v>0.4</v>
      </c>
      <c r="AR333" s="16">
        <f>(AO333*10000)*AQ333</f>
        <v>1172.6280000000002</v>
      </c>
      <c r="AS333" s="2" t="s">
        <v>35</v>
      </c>
    </row>
    <row r="334" spans="1:45" ht="45" x14ac:dyDescent="0.25">
      <c r="A334" s="10" t="s">
        <v>1819</v>
      </c>
      <c r="B334" s="10" t="s">
        <v>1820</v>
      </c>
      <c r="D334" s="10" t="s">
        <v>1821</v>
      </c>
      <c r="E334" s="10">
        <v>353377</v>
      </c>
      <c r="F334" s="10">
        <v>378712</v>
      </c>
      <c r="H334" s="10" t="s">
        <v>324</v>
      </c>
      <c r="I334" s="10" t="s">
        <v>325</v>
      </c>
      <c r="J334" s="10" t="s">
        <v>19</v>
      </c>
      <c r="K334" s="10" t="s">
        <v>325</v>
      </c>
      <c r="L334" s="10" t="s">
        <v>340</v>
      </c>
      <c r="M334" s="10" t="s">
        <v>325</v>
      </c>
      <c r="N334" s="10" t="s">
        <v>43</v>
      </c>
      <c r="O334" s="11">
        <v>9.2363140000000001</v>
      </c>
      <c r="P334" s="10" t="s">
        <v>44</v>
      </c>
      <c r="Q334" s="10" t="s">
        <v>40</v>
      </c>
      <c r="R334" s="10" t="s">
        <v>41</v>
      </c>
      <c r="S334" s="10" t="s">
        <v>1822</v>
      </c>
      <c r="T334" s="12">
        <f t="shared" si="34"/>
        <v>0.99996600375431155</v>
      </c>
      <c r="U334" s="10" t="s">
        <v>33</v>
      </c>
      <c r="V334" s="10" t="s">
        <v>1823</v>
      </c>
      <c r="W334" s="12">
        <f t="shared" si="35"/>
        <v>1.0003990769477955</v>
      </c>
      <c r="AA334" s="12">
        <f t="shared" si="36"/>
        <v>0</v>
      </c>
      <c r="AF334" s="12">
        <f t="shared" si="37"/>
        <v>0</v>
      </c>
      <c r="AI334" s="12">
        <f t="shared" si="38"/>
        <v>0</v>
      </c>
      <c r="AK334" s="10" t="s">
        <v>1824</v>
      </c>
      <c r="AN334" s="14">
        <v>0.5</v>
      </c>
      <c r="AO334" s="15">
        <f t="shared" si="39"/>
        <v>4.6181570000000001</v>
      </c>
      <c r="AP334" s="10" t="s">
        <v>23</v>
      </c>
      <c r="AQ334" s="11"/>
      <c r="AR334" s="17"/>
      <c r="AS334" s="2" t="s">
        <v>605</v>
      </c>
    </row>
    <row r="335" spans="1:45" ht="30" x14ac:dyDescent="0.25">
      <c r="A335" s="10" t="s">
        <v>1830</v>
      </c>
      <c r="B335" s="10" t="s">
        <v>45</v>
      </c>
      <c r="C335" s="10" t="s">
        <v>1831</v>
      </c>
      <c r="D335" s="10" t="s">
        <v>1832</v>
      </c>
      <c r="E335" s="10">
        <v>345019</v>
      </c>
      <c r="F335" s="10">
        <v>368521</v>
      </c>
      <c r="H335" s="10" t="s">
        <v>422</v>
      </c>
      <c r="I335" s="10" t="s">
        <v>423</v>
      </c>
      <c r="J335" s="10" t="s">
        <v>19</v>
      </c>
      <c r="K335" s="10" t="s">
        <v>423</v>
      </c>
      <c r="L335" s="10" t="s">
        <v>424</v>
      </c>
      <c r="N335" s="10" t="s">
        <v>43</v>
      </c>
      <c r="O335" s="11">
        <v>2.3046760000000002</v>
      </c>
      <c r="P335" s="10" t="s">
        <v>44</v>
      </c>
      <c r="Q335" s="10" t="s">
        <v>40</v>
      </c>
      <c r="R335" s="10" t="s">
        <v>41</v>
      </c>
      <c r="S335" s="10" t="s">
        <v>1833</v>
      </c>
      <c r="T335" s="12">
        <f t="shared" si="34"/>
        <v>1.0001405837523365</v>
      </c>
      <c r="U335" s="10" t="s">
        <v>33</v>
      </c>
      <c r="W335" s="12">
        <f t="shared" si="35"/>
        <v>0</v>
      </c>
      <c r="AA335" s="12">
        <f t="shared" si="36"/>
        <v>0</v>
      </c>
      <c r="AF335" s="12">
        <f t="shared" si="37"/>
        <v>0</v>
      </c>
      <c r="AI335" s="12">
        <f t="shared" si="38"/>
        <v>0</v>
      </c>
      <c r="AN335" s="14">
        <v>0.5</v>
      </c>
      <c r="AO335" s="15">
        <f t="shared" si="39"/>
        <v>1.1523380000000001</v>
      </c>
      <c r="AP335" s="10" t="s">
        <v>34</v>
      </c>
      <c r="AQ335" s="11">
        <v>0.4</v>
      </c>
      <c r="AR335" s="17">
        <f>(AO335*10000)*AQ335</f>
        <v>4609.3520000000008</v>
      </c>
      <c r="AS335" s="2" t="s">
        <v>133</v>
      </c>
    </row>
    <row r="336" spans="1:45" x14ac:dyDescent="0.25">
      <c r="A336" s="10" t="s">
        <v>1834</v>
      </c>
      <c r="B336" s="10" t="s">
        <v>1835</v>
      </c>
      <c r="C336" s="10" t="s">
        <v>1836</v>
      </c>
      <c r="D336" s="10" t="s">
        <v>1837</v>
      </c>
      <c r="E336" s="10">
        <v>368193</v>
      </c>
      <c r="F336" s="10">
        <v>372422</v>
      </c>
      <c r="H336" s="10" t="s">
        <v>295</v>
      </c>
      <c r="I336" s="10" t="s">
        <v>296</v>
      </c>
      <c r="J336" s="10" t="s">
        <v>19</v>
      </c>
      <c r="K336" s="10" t="s">
        <v>297</v>
      </c>
      <c r="L336" s="10" t="s">
        <v>313</v>
      </c>
      <c r="N336" s="10" t="s">
        <v>43</v>
      </c>
      <c r="O336" s="11">
        <v>4.6858259999999996</v>
      </c>
      <c r="P336" s="10" t="s">
        <v>80</v>
      </c>
      <c r="Q336" s="10" t="s">
        <v>31</v>
      </c>
      <c r="T336" s="12">
        <f t="shared" si="34"/>
        <v>0</v>
      </c>
      <c r="U336" s="10" t="s">
        <v>33</v>
      </c>
      <c r="W336" s="12">
        <f t="shared" si="35"/>
        <v>0</v>
      </c>
      <c r="AA336" s="12">
        <f t="shared" si="36"/>
        <v>0</v>
      </c>
      <c r="AF336" s="12">
        <f t="shared" si="37"/>
        <v>0</v>
      </c>
      <c r="AI336" s="12">
        <f t="shared" si="38"/>
        <v>0</v>
      </c>
      <c r="AJ336" s="10" t="s">
        <v>305</v>
      </c>
      <c r="AN336" s="10">
        <v>1</v>
      </c>
      <c r="AO336" s="13">
        <f t="shared" si="39"/>
        <v>4.6858259999999996</v>
      </c>
      <c r="AP336" s="14" t="s">
        <v>34</v>
      </c>
      <c r="AQ336" s="15">
        <v>0.4</v>
      </c>
      <c r="AR336" s="16">
        <f>(AO336*10000)*AQ336</f>
        <v>18743.304</v>
      </c>
      <c r="AS336" s="2" t="s">
        <v>35</v>
      </c>
    </row>
    <row r="337" spans="1:45" ht="30" x14ac:dyDescent="0.25">
      <c r="A337" s="10" t="s">
        <v>1838</v>
      </c>
      <c r="B337" s="10" t="s">
        <v>45</v>
      </c>
      <c r="C337" s="10" t="s">
        <v>1839</v>
      </c>
      <c r="D337" s="10" t="s">
        <v>1840</v>
      </c>
      <c r="E337" s="10">
        <v>345633</v>
      </c>
      <c r="F337" s="10">
        <v>364813</v>
      </c>
      <c r="H337" s="10" t="s">
        <v>371</v>
      </c>
      <c r="I337" s="10" t="s">
        <v>420</v>
      </c>
      <c r="J337" s="10" t="s">
        <v>19</v>
      </c>
      <c r="K337" s="10" t="s">
        <v>410</v>
      </c>
      <c r="L337" s="10" t="s">
        <v>413</v>
      </c>
      <c r="N337" s="10" t="s">
        <v>43</v>
      </c>
      <c r="O337" s="11">
        <v>4.3124789999999997</v>
      </c>
      <c r="P337" s="10" t="s">
        <v>44</v>
      </c>
      <c r="Q337" s="10" t="s">
        <v>40</v>
      </c>
      <c r="R337" s="10" t="s">
        <v>41</v>
      </c>
      <c r="S337" s="10" t="s">
        <v>1841</v>
      </c>
      <c r="T337" s="12">
        <f t="shared" si="34"/>
        <v>0.99988892699535481</v>
      </c>
      <c r="U337" s="10" t="s">
        <v>33</v>
      </c>
      <c r="W337" s="12">
        <f t="shared" si="35"/>
        <v>0</v>
      </c>
      <c r="AA337" s="12">
        <f t="shared" si="36"/>
        <v>0</v>
      </c>
      <c r="AF337" s="12">
        <f t="shared" si="37"/>
        <v>0</v>
      </c>
      <c r="AI337" s="12">
        <f t="shared" si="38"/>
        <v>0</v>
      </c>
      <c r="AN337" s="14">
        <v>0.5</v>
      </c>
      <c r="AO337" s="15">
        <f t="shared" si="39"/>
        <v>2.1562394999999999</v>
      </c>
      <c r="AP337" s="10" t="s">
        <v>34</v>
      </c>
      <c r="AQ337" s="11">
        <v>0.4</v>
      </c>
      <c r="AR337" s="17">
        <f>(AO337*10000)*AQ337</f>
        <v>8624.9580000000005</v>
      </c>
      <c r="AS337" s="2" t="s">
        <v>133</v>
      </c>
    </row>
    <row r="338" spans="1:45" x14ac:dyDescent="0.25">
      <c r="A338" s="10" t="s">
        <v>1842</v>
      </c>
      <c r="B338" s="10" t="s">
        <v>1843</v>
      </c>
      <c r="C338" s="10" t="s">
        <v>1844</v>
      </c>
      <c r="D338" s="10" t="s">
        <v>1845</v>
      </c>
      <c r="E338" s="10">
        <v>365434</v>
      </c>
      <c r="F338" s="10">
        <v>365786</v>
      </c>
      <c r="G338" s="10" t="s">
        <v>1846</v>
      </c>
      <c r="H338" s="10" t="s">
        <v>203</v>
      </c>
      <c r="I338" s="10" t="s">
        <v>192</v>
      </c>
      <c r="J338" s="10" t="s">
        <v>193</v>
      </c>
      <c r="K338" s="10" t="s">
        <v>192</v>
      </c>
      <c r="M338" s="10" t="s">
        <v>192</v>
      </c>
      <c r="N338" s="10" t="s">
        <v>43</v>
      </c>
      <c r="O338" s="11">
        <v>4.3385109999999996</v>
      </c>
      <c r="P338" s="10" t="s">
        <v>80</v>
      </c>
      <c r="Q338" s="10" t="s">
        <v>40</v>
      </c>
      <c r="R338" s="10" t="s">
        <v>50</v>
      </c>
      <c r="T338" s="12">
        <f t="shared" si="34"/>
        <v>0</v>
      </c>
      <c r="U338" s="10" t="s">
        <v>33</v>
      </c>
      <c r="W338" s="12">
        <f t="shared" si="35"/>
        <v>0</v>
      </c>
      <c r="AA338" s="12">
        <f t="shared" si="36"/>
        <v>0</v>
      </c>
      <c r="AF338" s="12">
        <f t="shared" si="37"/>
        <v>0</v>
      </c>
      <c r="AI338" s="12">
        <f t="shared" si="38"/>
        <v>0</v>
      </c>
      <c r="AN338" s="14">
        <v>0</v>
      </c>
      <c r="AO338" s="15">
        <f t="shared" si="39"/>
        <v>0</v>
      </c>
      <c r="AP338" s="10" t="s">
        <v>23</v>
      </c>
      <c r="AQ338" s="10"/>
      <c r="AR338" s="17"/>
      <c r="AS338" s="2" t="s">
        <v>24</v>
      </c>
    </row>
    <row r="339" spans="1:45" ht="30" x14ac:dyDescent="0.25">
      <c r="A339" s="10" t="s">
        <v>1847</v>
      </c>
      <c r="B339" s="10" t="s">
        <v>45</v>
      </c>
      <c r="C339" s="10" t="s">
        <v>1848</v>
      </c>
      <c r="D339" s="10" t="s">
        <v>1849</v>
      </c>
      <c r="E339" s="10">
        <v>329673</v>
      </c>
      <c r="F339" s="10">
        <v>378897</v>
      </c>
      <c r="H339" s="10" t="s">
        <v>1340</v>
      </c>
      <c r="I339" s="10" t="s">
        <v>1331</v>
      </c>
      <c r="J339" s="10" t="s">
        <v>19</v>
      </c>
      <c r="K339" s="10" t="s">
        <v>1331</v>
      </c>
      <c r="L339" s="10" t="s">
        <v>1361</v>
      </c>
      <c r="M339" s="10" t="s">
        <v>1331</v>
      </c>
      <c r="N339" s="10" t="s">
        <v>43</v>
      </c>
      <c r="O339" s="11">
        <v>3.4477609999999999</v>
      </c>
      <c r="P339" s="10" t="s">
        <v>44</v>
      </c>
      <c r="Q339" s="10" t="s">
        <v>31</v>
      </c>
      <c r="S339" s="10" t="s">
        <v>1850</v>
      </c>
      <c r="T339" s="12">
        <f t="shared" si="34"/>
        <v>0.99919919043112326</v>
      </c>
      <c r="U339" s="10" t="s">
        <v>33</v>
      </c>
      <c r="W339" s="12">
        <f t="shared" si="35"/>
        <v>0</v>
      </c>
      <c r="AA339" s="12">
        <f t="shared" si="36"/>
        <v>0</v>
      </c>
      <c r="AF339" s="12">
        <f t="shared" si="37"/>
        <v>0</v>
      </c>
      <c r="AI339" s="12">
        <f t="shared" si="38"/>
        <v>0</v>
      </c>
      <c r="AK339" s="10" t="s">
        <v>1697</v>
      </c>
      <c r="AN339" s="10">
        <v>1</v>
      </c>
      <c r="AO339" s="13">
        <f t="shared" si="39"/>
        <v>3.4477609999999999</v>
      </c>
      <c r="AP339" s="10" t="s">
        <v>34</v>
      </c>
      <c r="AQ339" s="11">
        <v>0.4</v>
      </c>
      <c r="AR339" s="17">
        <f>(AO339*10000)*AQ339</f>
        <v>13791.044000000002</v>
      </c>
      <c r="AS339" s="2" t="s">
        <v>133</v>
      </c>
    </row>
    <row r="340" spans="1:45" ht="30" x14ac:dyDescent="0.25">
      <c r="A340" s="10" t="s">
        <v>1851</v>
      </c>
      <c r="B340" s="10" t="s">
        <v>45</v>
      </c>
      <c r="C340" s="10" t="s">
        <v>1852</v>
      </c>
      <c r="D340" s="10" t="s">
        <v>1853</v>
      </c>
      <c r="E340" s="10">
        <v>345220</v>
      </c>
      <c r="F340" s="10">
        <v>367894</v>
      </c>
      <c r="H340" s="10" t="s">
        <v>422</v>
      </c>
      <c r="I340" s="10" t="s">
        <v>423</v>
      </c>
      <c r="J340" s="10" t="s">
        <v>19</v>
      </c>
      <c r="K340" s="10" t="s">
        <v>423</v>
      </c>
      <c r="L340" s="10" t="s">
        <v>424</v>
      </c>
      <c r="N340" s="10" t="s">
        <v>43</v>
      </c>
      <c r="O340" s="11">
        <v>3.3187030000000002</v>
      </c>
      <c r="P340" s="10" t="s">
        <v>44</v>
      </c>
      <c r="Q340" s="10" t="s">
        <v>40</v>
      </c>
      <c r="R340" s="10" t="s">
        <v>41</v>
      </c>
      <c r="S340" s="10" t="s">
        <v>1854</v>
      </c>
      <c r="T340" s="12">
        <f t="shared" si="34"/>
        <v>1.0000894927928168</v>
      </c>
      <c r="U340" s="10" t="s">
        <v>33</v>
      </c>
      <c r="W340" s="12">
        <f t="shared" si="35"/>
        <v>0</v>
      </c>
      <c r="AA340" s="12">
        <f t="shared" si="36"/>
        <v>0</v>
      </c>
      <c r="AF340" s="12">
        <f t="shared" si="37"/>
        <v>0</v>
      </c>
      <c r="AI340" s="12">
        <f t="shared" si="38"/>
        <v>0</v>
      </c>
      <c r="AN340" s="14">
        <v>0.5</v>
      </c>
      <c r="AO340" s="15">
        <f t="shared" si="39"/>
        <v>1.6593515000000001</v>
      </c>
      <c r="AP340" s="10" t="s">
        <v>34</v>
      </c>
      <c r="AQ340" s="11">
        <v>0.4</v>
      </c>
      <c r="AR340" s="17">
        <f>(AO340*10000)*AQ340</f>
        <v>6637.4059999999999</v>
      </c>
      <c r="AS340" s="2" t="s">
        <v>133</v>
      </c>
    </row>
    <row r="341" spans="1:45" x14ac:dyDescent="0.25">
      <c r="A341" s="10" t="s">
        <v>1855</v>
      </c>
      <c r="B341" s="10" t="s">
        <v>45</v>
      </c>
      <c r="C341" s="10" t="s">
        <v>1856</v>
      </c>
      <c r="D341" s="10" t="s">
        <v>1857</v>
      </c>
      <c r="E341" s="10">
        <v>349985</v>
      </c>
      <c r="F341" s="10">
        <v>349259</v>
      </c>
      <c r="H341" s="10" t="s">
        <v>46</v>
      </c>
      <c r="I341" s="10" t="s">
        <v>57</v>
      </c>
      <c r="J341" s="10" t="s">
        <v>19</v>
      </c>
      <c r="K341" s="10" t="s">
        <v>19</v>
      </c>
      <c r="M341" s="10" t="s">
        <v>57</v>
      </c>
      <c r="N341" s="10" t="s">
        <v>43</v>
      </c>
      <c r="O341" s="11">
        <v>4.4403410000000001</v>
      </c>
      <c r="P341" s="10" t="s">
        <v>44</v>
      </c>
      <c r="Q341" s="10" t="s">
        <v>40</v>
      </c>
      <c r="R341" s="10" t="s">
        <v>50</v>
      </c>
      <c r="T341" s="12">
        <f t="shared" si="34"/>
        <v>0</v>
      </c>
      <c r="U341" s="10" t="s">
        <v>33</v>
      </c>
      <c r="W341" s="12">
        <f t="shared" si="35"/>
        <v>0</v>
      </c>
      <c r="AA341" s="12">
        <f t="shared" si="36"/>
        <v>0</v>
      </c>
      <c r="AF341" s="12">
        <f t="shared" si="37"/>
        <v>0</v>
      </c>
      <c r="AI341" s="12">
        <f t="shared" si="38"/>
        <v>0</v>
      </c>
      <c r="AK341" s="10" t="s">
        <v>1858</v>
      </c>
      <c r="AN341" s="14">
        <v>0</v>
      </c>
      <c r="AO341" s="15">
        <f t="shared" si="39"/>
        <v>0</v>
      </c>
      <c r="AP341" s="10" t="s">
        <v>23</v>
      </c>
      <c r="AQ341" s="10"/>
      <c r="AR341" s="17"/>
      <c r="AS341" s="2" t="s">
        <v>24</v>
      </c>
    </row>
    <row r="342" spans="1:45" ht="30" x14ac:dyDescent="0.25">
      <c r="A342" s="10" t="s">
        <v>1860</v>
      </c>
      <c r="B342" s="10" t="s">
        <v>45</v>
      </c>
      <c r="C342" s="10" t="s">
        <v>1861</v>
      </c>
      <c r="D342" s="10" t="s">
        <v>1862</v>
      </c>
      <c r="E342" s="10">
        <v>338331</v>
      </c>
      <c r="F342" s="10">
        <v>372711</v>
      </c>
      <c r="H342" s="10" t="s">
        <v>103</v>
      </c>
      <c r="I342" s="10" t="s">
        <v>454</v>
      </c>
      <c r="J342" s="10" t="s">
        <v>19</v>
      </c>
      <c r="K342" s="10" t="s">
        <v>467</v>
      </c>
      <c r="L342" s="10" t="s">
        <v>745</v>
      </c>
      <c r="N342" s="10" t="s">
        <v>43</v>
      </c>
      <c r="O342" s="11">
        <v>26.365690000000001</v>
      </c>
      <c r="P342" s="10" t="s">
        <v>44</v>
      </c>
      <c r="Q342" s="10" t="s">
        <v>31</v>
      </c>
      <c r="S342" s="10" t="s">
        <v>1863</v>
      </c>
      <c r="T342" s="12">
        <f t="shared" si="34"/>
        <v>1.0000117577048049</v>
      </c>
      <c r="U342" s="10" t="s">
        <v>33</v>
      </c>
      <c r="W342" s="12">
        <f t="shared" si="35"/>
        <v>0</v>
      </c>
      <c r="AA342" s="12">
        <f t="shared" si="36"/>
        <v>0</v>
      </c>
      <c r="AF342" s="12">
        <f t="shared" si="37"/>
        <v>0</v>
      </c>
      <c r="AI342" s="12">
        <f t="shared" si="38"/>
        <v>0</v>
      </c>
      <c r="AK342" s="10" t="s">
        <v>1633</v>
      </c>
      <c r="AN342" s="10">
        <v>1</v>
      </c>
      <c r="AO342" s="13">
        <f t="shared" si="39"/>
        <v>26.365690000000001</v>
      </c>
      <c r="AP342" s="10" t="s">
        <v>34</v>
      </c>
      <c r="AQ342" s="11">
        <v>0.4</v>
      </c>
      <c r="AR342" s="17">
        <f>(AO342*10000)*AQ342</f>
        <v>105462.76000000001</v>
      </c>
      <c r="AS342" s="2" t="s">
        <v>133</v>
      </c>
    </row>
    <row r="343" spans="1:45" x14ac:dyDescent="0.25">
      <c r="A343" s="10" t="s">
        <v>1868</v>
      </c>
      <c r="B343" s="10" t="s">
        <v>45</v>
      </c>
      <c r="C343" s="10" t="s">
        <v>1869</v>
      </c>
      <c r="D343" s="10" t="s">
        <v>1870</v>
      </c>
      <c r="E343" s="10">
        <v>349694</v>
      </c>
      <c r="F343" s="10">
        <v>362361</v>
      </c>
      <c r="H343" s="10" t="s">
        <v>17</v>
      </c>
      <c r="I343" s="10" t="s">
        <v>104</v>
      </c>
      <c r="J343" s="10" t="s">
        <v>19</v>
      </c>
      <c r="K343" s="10" t="s">
        <v>19</v>
      </c>
      <c r="M343" s="10" t="s">
        <v>105</v>
      </c>
      <c r="N343" s="10" t="s">
        <v>43</v>
      </c>
      <c r="O343" s="11">
        <v>0.184166</v>
      </c>
      <c r="P343" s="10" t="s">
        <v>44</v>
      </c>
      <c r="Q343" s="10" t="s">
        <v>40</v>
      </c>
      <c r="R343" s="10" t="s">
        <v>41</v>
      </c>
      <c r="T343" s="12">
        <f t="shared" si="34"/>
        <v>0</v>
      </c>
      <c r="U343" s="10" t="s">
        <v>32</v>
      </c>
      <c r="W343" s="12">
        <f t="shared" si="35"/>
        <v>0</v>
      </c>
      <c r="AA343" s="12">
        <f t="shared" si="36"/>
        <v>0</v>
      </c>
      <c r="AF343" s="12">
        <f t="shared" si="37"/>
        <v>0</v>
      </c>
      <c r="AI343" s="12">
        <f t="shared" si="38"/>
        <v>0</v>
      </c>
      <c r="AN343" s="14">
        <v>0.5</v>
      </c>
      <c r="AO343" s="15">
        <f t="shared" si="39"/>
        <v>9.2082999999999998E-2</v>
      </c>
      <c r="AP343" s="10" t="s">
        <v>23</v>
      </c>
      <c r="AQ343" s="10"/>
      <c r="AR343" s="17"/>
      <c r="AS343" s="2" t="s">
        <v>66</v>
      </c>
    </row>
    <row r="344" spans="1:45" x14ac:dyDescent="0.25">
      <c r="A344" s="10" t="s">
        <v>1871</v>
      </c>
      <c r="B344" s="10" t="s">
        <v>1872</v>
      </c>
      <c r="C344" s="10" t="s">
        <v>1544</v>
      </c>
      <c r="D344" s="10" t="s">
        <v>1873</v>
      </c>
      <c r="E344" s="10">
        <v>362292</v>
      </c>
      <c r="F344" s="10">
        <v>366526</v>
      </c>
      <c r="H344" s="10" t="s">
        <v>180</v>
      </c>
      <c r="I344" s="10" t="s">
        <v>192</v>
      </c>
      <c r="J344" s="10" t="s">
        <v>19</v>
      </c>
      <c r="K344" s="10" t="s">
        <v>192</v>
      </c>
      <c r="L344" s="10" t="s">
        <v>222</v>
      </c>
      <c r="N344" s="10" t="s">
        <v>43</v>
      </c>
      <c r="O344" s="11">
        <v>32.460259000000001</v>
      </c>
      <c r="P344" s="10" t="s">
        <v>44</v>
      </c>
      <c r="Q344" s="10" t="s">
        <v>40</v>
      </c>
      <c r="R344" s="10" t="s">
        <v>41</v>
      </c>
      <c r="T344" s="12">
        <f t="shared" si="34"/>
        <v>0</v>
      </c>
      <c r="U344" s="10" t="s">
        <v>33</v>
      </c>
      <c r="W344" s="12">
        <f t="shared" si="35"/>
        <v>0</v>
      </c>
      <c r="AA344" s="12">
        <f t="shared" si="36"/>
        <v>0</v>
      </c>
      <c r="AF344" s="12">
        <f t="shared" si="37"/>
        <v>0</v>
      </c>
      <c r="AI344" s="12">
        <f t="shared" si="38"/>
        <v>0</v>
      </c>
      <c r="AN344" s="14">
        <v>0.5</v>
      </c>
      <c r="AO344" s="15">
        <f t="shared" si="39"/>
        <v>16.2301295</v>
      </c>
      <c r="AP344" s="14" t="s">
        <v>34</v>
      </c>
      <c r="AQ344" s="15">
        <v>0.4</v>
      </c>
      <c r="AR344" s="16">
        <f>(AO344*10000)*AQ344</f>
        <v>64920.518000000011</v>
      </c>
      <c r="AS344" s="2" t="s">
        <v>42</v>
      </c>
    </row>
    <row r="345" spans="1:45" ht="45" x14ac:dyDescent="0.25">
      <c r="A345" s="10" t="s">
        <v>1878</v>
      </c>
      <c r="B345" s="10" t="s">
        <v>1879</v>
      </c>
      <c r="C345" s="10" t="s">
        <v>1880</v>
      </c>
      <c r="D345" s="10" t="s">
        <v>1881</v>
      </c>
      <c r="E345" s="10">
        <v>366283</v>
      </c>
      <c r="F345" s="10">
        <v>373198</v>
      </c>
      <c r="H345" s="10" t="s">
        <v>768</v>
      </c>
      <c r="I345" s="10" t="s">
        <v>297</v>
      </c>
      <c r="J345" s="10" t="s">
        <v>19</v>
      </c>
      <c r="K345" s="10" t="s">
        <v>297</v>
      </c>
      <c r="L345" s="10" t="s">
        <v>313</v>
      </c>
      <c r="M345" s="10" t="s">
        <v>297</v>
      </c>
      <c r="N345" s="10" t="s">
        <v>43</v>
      </c>
      <c r="O345" s="11">
        <v>8.1371409999999997</v>
      </c>
      <c r="P345" s="10" t="s">
        <v>44</v>
      </c>
      <c r="Q345" s="10" t="s">
        <v>40</v>
      </c>
      <c r="R345" s="10" t="s">
        <v>41</v>
      </c>
      <c r="T345" s="12">
        <f t="shared" si="34"/>
        <v>0</v>
      </c>
      <c r="U345" s="10" t="s">
        <v>33</v>
      </c>
      <c r="V345" s="10" t="s">
        <v>1882</v>
      </c>
      <c r="W345" s="12">
        <f t="shared" si="35"/>
        <v>0.69066026998917684</v>
      </c>
      <c r="AA345" s="12">
        <f t="shared" si="36"/>
        <v>0</v>
      </c>
      <c r="AF345" s="12">
        <f t="shared" si="37"/>
        <v>0</v>
      </c>
      <c r="AG345" s="10" t="s">
        <v>41</v>
      </c>
      <c r="AH345" s="10" t="s">
        <v>1883</v>
      </c>
      <c r="AI345" s="12">
        <f t="shared" si="38"/>
        <v>8.3567434802960902E-2</v>
      </c>
      <c r="AN345" s="14">
        <v>0.5</v>
      </c>
      <c r="AO345" s="15">
        <f t="shared" si="39"/>
        <v>4.0685704999999999</v>
      </c>
      <c r="AP345" s="10" t="s">
        <v>23</v>
      </c>
      <c r="AQ345" s="10"/>
      <c r="AR345" s="17"/>
      <c r="AS345" s="2" t="s">
        <v>1884</v>
      </c>
    </row>
    <row r="346" spans="1:45" ht="45" x14ac:dyDescent="0.25">
      <c r="A346" s="10" t="s">
        <v>1885</v>
      </c>
      <c r="B346" s="10" t="s">
        <v>1886</v>
      </c>
      <c r="C346" s="10" t="s">
        <v>1887</v>
      </c>
      <c r="D346" s="10" t="s">
        <v>1888</v>
      </c>
      <c r="E346" s="10">
        <v>370135</v>
      </c>
      <c r="F346" s="10">
        <v>375006</v>
      </c>
      <c r="H346" s="10" t="s">
        <v>96</v>
      </c>
      <c r="I346" s="10" t="s">
        <v>583</v>
      </c>
      <c r="J346" s="10" t="s">
        <v>19</v>
      </c>
      <c r="K346" s="10" t="s">
        <v>297</v>
      </c>
      <c r="L346" s="10" t="s">
        <v>313</v>
      </c>
      <c r="N346" s="10" t="s">
        <v>43</v>
      </c>
      <c r="O346" s="11">
        <v>33.840045000000003</v>
      </c>
      <c r="P346" s="10" t="s">
        <v>44</v>
      </c>
      <c r="Q346" s="10" t="s">
        <v>40</v>
      </c>
      <c r="R346" s="10" t="s">
        <v>33</v>
      </c>
      <c r="T346" s="12">
        <f t="shared" si="34"/>
        <v>0</v>
      </c>
      <c r="U346" s="10" t="s">
        <v>33</v>
      </c>
      <c r="W346" s="12">
        <f t="shared" si="35"/>
        <v>0</v>
      </c>
      <c r="Y346" s="10" t="s">
        <v>244</v>
      </c>
      <c r="Z346" s="10">
        <v>0.24</v>
      </c>
      <c r="AA346" s="12">
        <f t="shared" si="36"/>
        <v>7.0921891504576893E-3</v>
      </c>
      <c r="AF346" s="12">
        <f t="shared" si="37"/>
        <v>0</v>
      </c>
      <c r="AI346" s="12">
        <f t="shared" si="38"/>
        <v>0</v>
      </c>
      <c r="AN346" s="14">
        <v>0.5</v>
      </c>
      <c r="AO346" s="15">
        <f t="shared" si="39"/>
        <v>16.920022500000002</v>
      </c>
      <c r="AP346" s="14" t="s">
        <v>34</v>
      </c>
      <c r="AQ346" s="15">
        <v>0.4</v>
      </c>
      <c r="AR346" s="16">
        <f t="shared" ref="AR346:AR353" si="40">(AO346*10000)*AQ346</f>
        <v>67680.090000000011</v>
      </c>
      <c r="AS346" s="2" t="s">
        <v>1889</v>
      </c>
    </row>
    <row r="347" spans="1:45" x14ac:dyDescent="0.25">
      <c r="A347" s="10" t="s">
        <v>1893</v>
      </c>
      <c r="B347" s="10" t="s">
        <v>45</v>
      </c>
      <c r="C347" s="10" t="s">
        <v>1894</v>
      </c>
      <c r="D347" s="10" t="s">
        <v>1895</v>
      </c>
      <c r="E347" s="10">
        <v>347064</v>
      </c>
      <c r="F347" s="10">
        <v>360189</v>
      </c>
      <c r="H347" s="10" t="s">
        <v>17</v>
      </c>
      <c r="I347" s="10" t="s">
        <v>77</v>
      </c>
      <c r="J347" s="10" t="s">
        <v>19</v>
      </c>
      <c r="K347" s="10" t="s">
        <v>19</v>
      </c>
      <c r="M347" s="10" t="s">
        <v>77</v>
      </c>
      <c r="N347" s="10" t="s">
        <v>43</v>
      </c>
      <c r="O347" s="11">
        <v>1.3917349999999999</v>
      </c>
      <c r="P347" s="10" t="s">
        <v>44</v>
      </c>
      <c r="Q347" s="10" t="s">
        <v>31</v>
      </c>
      <c r="T347" s="12">
        <f t="shared" si="34"/>
        <v>0</v>
      </c>
      <c r="U347" s="10" t="s">
        <v>33</v>
      </c>
      <c r="W347" s="12">
        <f t="shared" si="35"/>
        <v>0</v>
      </c>
      <c r="AA347" s="12">
        <f t="shared" si="36"/>
        <v>0</v>
      </c>
      <c r="AF347" s="12">
        <f t="shared" si="37"/>
        <v>0</v>
      </c>
      <c r="AI347" s="12">
        <f t="shared" si="38"/>
        <v>0</v>
      </c>
      <c r="AK347" s="10" t="s">
        <v>1896</v>
      </c>
      <c r="AN347" s="10">
        <v>1</v>
      </c>
      <c r="AO347" s="13">
        <f t="shared" si="39"/>
        <v>1.3917349999999999</v>
      </c>
      <c r="AP347" s="14" t="s">
        <v>145</v>
      </c>
      <c r="AQ347" s="15">
        <v>0.5</v>
      </c>
      <c r="AR347" s="16">
        <f t="shared" si="40"/>
        <v>6958.6749999999993</v>
      </c>
      <c r="AS347" s="2" t="s">
        <v>35</v>
      </c>
    </row>
    <row r="348" spans="1:45" x14ac:dyDescent="0.25">
      <c r="A348" s="10" t="s">
        <v>1898</v>
      </c>
      <c r="B348" s="10" t="s">
        <v>1899</v>
      </c>
      <c r="C348" s="10" t="s">
        <v>1900</v>
      </c>
      <c r="D348" s="10" t="s">
        <v>1901</v>
      </c>
      <c r="E348" s="10">
        <v>350937</v>
      </c>
      <c r="F348" s="10">
        <v>347907</v>
      </c>
      <c r="H348" s="10" t="s">
        <v>46</v>
      </c>
      <c r="I348" s="10" t="s">
        <v>57</v>
      </c>
      <c r="J348" s="10" t="s">
        <v>19</v>
      </c>
      <c r="K348" s="10" t="s">
        <v>59</v>
      </c>
      <c r="L348" s="10" t="s">
        <v>60</v>
      </c>
      <c r="M348" s="10" t="s">
        <v>57</v>
      </c>
      <c r="N348" s="10" t="s">
        <v>43</v>
      </c>
      <c r="O348" s="11">
        <v>0.963584</v>
      </c>
      <c r="P348" s="10" t="s">
        <v>44</v>
      </c>
      <c r="Q348" s="10" t="s">
        <v>40</v>
      </c>
      <c r="R348" s="10" t="s">
        <v>41</v>
      </c>
      <c r="T348" s="12">
        <f t="shared" si="34"/>
        <v>0</v>
      </c>
      <c r="U348" s="10" t="s">
        <v>33</v>
      </c>
      <c r="W348" s="12">
        <f t="shared" si="35"/>
        <v>0</v>
      </c>
      <c r="AA348" s="12">
        <f t="shared" si="36"/>
        <v>0</v>
      </c>
      <c r="AF348" s="12">
        <f t="shared" si="37"/>
        <v>0</v>
      </c>
      <c r="AI348" s="12">
        <f t="shared" si="38"/>
        <v>0</v>
      </c>
      <c r="AN348" s="14">
        <v>0.5</v>
      </c>
      <c r="AO348" s="15">
        <f t="shared" si="39"/>
        <v>0.481792</v>
      </c>
      <c r="AP348" s="14" t="s">
        <v>34</v>
      </c>
      <c r="AQ348" s="15">
        <v>0.4</v>
      </c>
      <c r="AR348" s="16">
        <f t="shared" si="40"/>
        <v>1927.1680000000001</v>
      </c>
      <c r="AS348" s="2" t="s">
        <v>42</v>
      </c>
    </row>
    <row r="349" spans="1:45" x14ac:dyDescent="0.25">
      <c r="A349" s="10" t="s">
        <v>1902</v>
      </c>
      <c r="B349" s="10" t="s">
        <v>45</v>
      </c>
      <c r="C349" s="10" t="s">
        <v>1900</v>
      </c>
      <c r="D349" s="10" t="s">
        <v>1903</v>
      </c>
      <c r="E349" s="10">
        <v>351023</v>
      </c>
      <c r="F349" s="10">
        <v>348258</v>
      </c>
      <c r="H349" s="10" t="s">
        <v>46</v>
      </c>
      <c r="I349" s="10" t="s">
        <v>57</v>
      </c>
      <c r="J349" s="10" t="s">
        <v>19</v>
      </c>
      <c r="K349" s="10" t="s">
        <v>59</v>
      </c>
      <c r="L349" s="10" t="s">
        <v>60</v>
      </c>
      <c r="M349" s="10" t="s">
        <v>57</v>
      </c>
      <c r="N349" s="10" t="s">
        <v>43</v>
      </c>
      <c r="O349" s="11">
        <v>4.5098900000000004</v>
      </c>
      <c r="P349" s="10" t="s">
        <v>44</v>
      </c>
      <c r="Q349" s="10" t="s">
        <v>40</v>
      </c>
      <c r="R349" s="10" t="s">
        <v>41</v>
      </c>
      <c r="T349" s="12">
        <f t="shared" si="34"/>
        <v>0</v>
      </c>
      <c r="U349" s="10" t="s">
        <v>33</v>
      </c>
      <c r="W349" s="12">
        <f t="shared" si="35"/>
        <v>0</v>
      </c>
      <c r="AA349" s="12">
        <f t="shared" si="36"/>
        <v>0</v>
      </c>
      <c r="AF349" s="12">
        <f t="shared" si="37"/>
        <v>0</v>
      </c>
      <c r="AI349" s="12">
        <f t="shared" si="38"/>
        <v>0</v>
      </c>
      <c r="AN349" s="14">
        <v>0.5</v>
      </c>
      <c r="AO349" s="15">
        <f t="shared" si="39"/>
        <v>2.2549450000000002</v>
      </c>
      <c r="AP349" s="14" t="s">
        <v>34</v>
      </c>
      <c r="AQ349" s="15">
        <v>0.4</v>
      </c>
      <c r="AR349" s="16">
        <f t="shared" si="40"/>
        <v>9019.7800000000007</v>
      </c>
      <c r="AS349" s="2" t="s">
        <v>42</v>
      </c>
    </row>
    <row r="350" spans="1:45" x14ac:dyDescent="0.25">
      <c r="A350" s="10" t="s">
        <v>1904</v>
      </c>
      <c r="B350" s="10" t="s">
        <v>1899</v>
      </c>
      <c r="C350" s="10" t="s">
        <v>1900</v>
      </c>
      <c r="D350" s="10" t="s">
        <v>1905</v>
      </c>
      <c r="E350" s="10">
        <v>351149</v>
      </c>
      <c r="F350" s="10">
        <v>348082</v>
      </c>
      <c r="H350" s="10" t="s">
        <v>46</v>
      </c>
      <c r="I350" s="10" t="s">
        <v>57</v>
      </c>
      <c r="J350" s="10" t="s">
        <v>19</v>
      </c>
      <c r="K350" s="10" t="s">
        <v>59</v>
      </c>
      <c r="L350" s="10" t="s">
        <v>60</v>
      </c>
      <c r="M350" s="10" t="s">
        <v>57</v>
      </c>
      <c r="N350" s="10" t="s">
        <v>43</v>
      </c>
      <c r="O350" s="11">
        <v>6.0702249999999998</v>
      </c>
      <c r="P350" s="10" t="s">
        <v>44</v>
      </c>
      <c r="Q350" s="10" t="s">
        <v>40</v>
      </c>
      <c r="R350" s="10" t="s">
        <v>41</v>
      </c>
      <c r="T350" s="12">
        <f t="shared" si="34"/>
        <v>0</v>
      </c>
      <c r="U350" s="10" t="s">
        <v>33</v>
      </c>
      <c r="W350" s="12">
        <f t="shared" si="35"/>
        <v>0</v>
      </c>
      <c r="AA350" s="12">
        <f t="shared" si="36"/>
        <v>0</v>
      </c>
      <c r="AF350" s="12">
        <f t="shared" si="37"/>
        <v>0</v>
      </c>
      <c r="AI350" s="12">
        <f t="shared" si="38"/>
        <v>0</v>
      </c>
      <c r="AN350" s="14">
        <v>0.5</v>
      </c>
      <c r="AO350" s="15">
        <f t="shared" si="39"/>
        <v>3.0351124999999999</v>
      </c>
      <c r="AP350" s="14" t="s">
        <v>34</v>
      </c>
      <c r="AQ350" s="15">
        <v>0.4</v>
      </c>
      <c r="AR350" s="16">
        <f t="shared" si="40"/>
        <v>12140.45</v>
      </c>
      <c r="AS350" s="2" t="s">
        <v>42</v>
      </c>
    </row>
    <row r="351" spans="1:45" x14ac:dyDescent="0.25">
      <c r="A351" s="10" t="s">
        <v>1906</v>
      </c>
      <c r="B351" s="10" t="s">
        <v>1907</v>
      </c>
      <c r="C351" s="10" t="s">
        <v>1900</v>
      </c>
      <c r="D351" s="10" t="s">
        <v>1908</v>
      </c>
      <c r="E351" s="10">
        <v>351306</v>
      </c>
      <c r="F351" s="10">
        <v>348258</v>
      </c>
      <c r="H351" s="10" t="s">
        <v>46</v>
      </c>
      <c r="I351" s="10" t="s">
        <v>57</v>
      </c>
      <c r="J351" s="10" t="s">
        <v>19</v>
      </c>
      <c r="K351" s="10" t="s">
        <v>59</v>
      </c>
      <c r="L351" s="10" t="s">
        <v>60</v>
      </c>
      <c r="M351" s="10" t="s">
        <v>57</v>
      </c>
      <c r="N351" s="10" t="s">
        <v>43</v>
      </c>
      <c r="O351" s="11">
        <v>0.53757999999999995</v>
      </c>
      <c r="P351" s="10" t="s">
        <v>44</v>
      </c>
      <c r="Q351" s="10" t="s">
        <v>40</v>
      </c>
      <c r="R351" s="10" t="s">
        <v>41</v>
      </c>
      <c r="T351" s="12">
        <f t="shared" si="34"/>
        <v>0</v>
      </c>
      <c r="U351" s="10" t="s">
        <v>33</v>
      </c>
      <c r="W351" s="12">
        <f t="shared" si="35"/>
        <v>0</v>
      </c>
      <c r="AA351" s="12">
        <f t="shared" si="36"/>
        <v>0</v>
      </c>
      <c r="AF351" s="12">
        <f t="shared" si="37"/>
        <v>0</v>
      </c>
      <c r="AI351" s="12">
        <f t="shared" si="38"/>
        <v>0</v>
      </c>
      <c r="AN351" s="14">
        <v>0.5</v>
      </c>
      <c r="AO351" s="15">
        <f t="shared" si="39"/>
        <v>0.26878999999999997</v>
      </c>
      <c r="AP351" s="14" t="s">
        <v>34</v>
      </c>
      <c r="AQ351" s="15">
        <v>0.4</v>
      </c>
      <c r="AR351" s="16">
        <f t="shared" si="40"/>
        <v>1075.1599999999999</v>
      </c>
      <c r="AS351" s="2" t="s">
        <v>42</v>
      </c>
    </row>
    <row r="352" spans="1:45" x14ac:dyDescent="0.25">
      <c r="A352" s="10" t="s">
        <v>1917</v>
      </c>
      <c r="B352" s="10" t="s">
        <v>1918</v>
      </c>
      <c r="C352" s="10" t="s">
        <v>1915</v>
      </c>
      <c r="D352" s="10" t="s">
        <v>1919</v>
      </c>
      <c r="E352" s="10">
        <v>349798</v>
      </c>
      <c r="F352" s="10">
        <v>349026</v>
      </c>
      <c r="G352" s="10" t="s">
        <v>1859</v>
      </c>
      <c r="H352" s="10" t="s">
        <v>46</v>
      </c>
      <c r="I352" s="10" t="s">
        <v>57</v>
      </c>
      <c r="J352" s="10" t="s">
        <v>19</v>
      </c>
      <c r="K352" s="10" t="s">
        <v>19</v>
      </c>
      <c r="N352" s="10" t="s">
        <v>20</v>
      </c>
      <c r="O352" s="11">
        <v>0.40150000000000002</v>
      </c>
      <c r="P352" s="10" t="s">
        <v>21</v>
      </c>
      <c r="Q352" s="10" t="s">
        <v>31</v>
      </c>
      <c r="T352" s="12">
        <f t="shared" si="34"/>
        <v>0</v>
      </c>
      <c r="U352" s="10" t="s">
        <v>33</v>
      </c>
      <c r="W352" s="12">
        <f t="shared" si="35"/>
        <v>0</v>
      </c>
      <c r="AA352" s="12">
        <f t="shared" si="36"/>
        <v>0</v>
      </c>
      <c r="AF352" s="12">
        <f t="shared" si="37"/>
        <v>0</v>
      </c>
      <c r="AI352" s="12">
        <f t="shared" si="38"/>
        <v>0</v>
      </c>
      <c r="AK352" s="10" t="s">
        <v>1858</v>
      </c>
      <c r="AN352" s="14">
        <v>1</v>
      </c>
      <c r="AO352" s="13">
        <f t="shared" si="39"/>
        <v>0.40150000000000002</v>
      </c>
      <c r="AP352" s="14" t="s">
        <v>145</v>
      </c>
      <c r="AQ352" s="15">
        <v>0.5</v>
      </c>
      <c r="AR352" s="16">
        <f t="shared" si="40"/>
        <v>2007.5000000000002</v>
      </c>
      <c r="AS352" s="2" t="s">
        <v>35</v>
      </c>
    </row>
    <row r="353" spans="1:45" ht="30" x14ac:dyDescent="0.25">
      <c r="A353" s="10" t="s">
        <v>1920</v>
      </c>
      <c r="B353" s="10" t="s">
        <v>45</v>
      </c>
      <c r="C353" s="10" t="s">
        <v>1921</v>
      </c>
      <c r="D353" s="10" t="s">
        <v>1922</v>
      </c>
      <c r="E353" s="10">
        <v>332518</v>
      </c>
      <c r="F353" s="10">
        <v>376310</v>
      </c>
      <c r="G353" s="10" t="s">
        <v>1923</v>
      </c>
      <c r="H353" s="10" t="s">
        <v>935</v>
      </c>
      <c r="I353" s="10" t="s">
        <v>864</v>
      </c>
      <c r="J353" s="10" t="s">
        <v>19</v>
      </c>
      <c r="K353" s="10" t="s">
        <v>19</v>
      </c>
      <c r="N353" s="10" t="s">
        <v>25</v>
      </c>
      <c r="O353" s="11">
        <v>0.25417299999999998</v>
      </c>
      <c r="P353" s="10" t="s">
        <v>44</v>
      </c>
      <c r="Q353" s="10" t="s">
        <v>40</v>
      </c>
      <c r="R353" s="10" t="s">
        <v>41</v>
      </c>
      <c r="S353" s="10" t="s">
        <v>1924</v>
      </c>
      <c r="T353" s="12">
        <f t="shared" si="34"/>
        <v>0.99931936122247456</v>
      </c>
      <c r="U353" s="10" t="s">
        <v>33</v>
      </c>
      <c r="W353" s="12">
        <f t="shared" si="35"/>
        <v>0</v>
      </c>
      <c r="AA353" s="12">
        <f t="shared" si="36"/>
        <v>0</v>
      </c>
      <c r="AF353" s="12">
        <f t="shared" si="37"/>
        <v>0</v>
      </c>
      <c r="AI353" s="12">
        <f t="shared" si="38"/>
        <v>0</v>
      </c>
      <c r="AN353" s="14">
        <v>0.5</v>
      </c>
      <c r="AO353" s="15">
        <f t="shared" si="39"/>
        <v>0.12708649999999999</v>
      </c>
      <c r="AP353" s="10" t="s">
        <v>34</v>
      </c>
      <c r="AQ353" s="11">
        <v>0.4</v>
      </c>
      <c r="AR353" s="17">
        <f t="shared" si="40"/>
        <v>508.346</v>
      </c>
      <c r="AS353" s="2" t="s">
        <v>133</v>
      </c>
    </row>
    <row r="354" spans="1:45" x14ac:dyDescent="0.25">
      <c r="A354" s="10" t="s">
        <v>1925</v>
      </c>
      <c r="B354" s="10" t="s">
        <v>45</v>
      </c>
      <c r="C354" s="10" t="s">
        <v>1926</v>
      </c>
      <c r="D354" s="10" t="s">
        <v>1927</v>
      </c>
      <c r="E354" s="10">
        <v>339350</v>
      </c>
      <c r="F354" s="10">
        <v>366824</v>
      </c>
      <c r="H354" s="10" t="s">
        <v>1167</v>
      </c>
      <c r="I354" s="10" t="s">
        <v>1168</v>
      </c>
      <c r="J354" s="10" t="s">
        <v>193</v>
      </c>
      <c r="K354" s="10" t="s">
        <v>386</v>
      </c>
      <c r="N354" s="10" t="s">
        <v>25</v>
      </c>
      <c r="O354" s="11">
        <v>0.237673</v>
      </c>
      <c r="P354" s="10" t="s">
        <v>44</v>
      </c>
      <c r="Q354" s="10" t="s">
        <v>31</v>
      </c>
      <c r="T354" s="12">
        <f t="shared" si="34"/>
        <v>0</v>
      </c>
      <c r="U354" s="10" t="s">
        <v>32</v>
      </c>
      <c r="V354" s="10" t="s">
        <v>163</v>
      </c>
      <c r="W354" s="12">
        <f t="shared" si="35"/>
        <v>1.0097907629389959</v>
      </c>
      <c r="AA354" s="12">
        <f t="shared" si="36"/>
        <v>0</v>
      </c>
      <c r="AF354" s="12">
        <f t="shared" si="37"/>
        <v>0</v>
      </c>
      <c r="AI354" s="12">
        <f t="shared" si="38"/>
        <v>0</v>
      </c>
      <c r="AJ354" s="10" t="s">
        <v>1190</v>
      </c>
      <c r="AN354" s="10">
        <v>1</v>
      </c>
      <c r="AO354" s="13">
        <f t="shared" si="39"/>
        <v>0.237673</v>
      </c>
      <c r="AP354" s="10" t="s">
        <v>23</v>
      </c>
      <c r="AQ354" s="10"/>
      <c r="AR354" s="16"/>
      <c r="AS354" s="2" t="s">
        <v>66</v>
      </c>
    </row>
    <row r="355" spans="1:45" x14ac:dyDescent="0.25">
      <c r="A355" s="10" t="s">
        <v>1928</v>
      </c>
      <c r="B355" s="10" t="s">
        <v>45</v>
      </c>
      <c r="C355" s="10" t="s">
        <v>1929</v>
      </c>
      <c r="D355" s="10" t="s">
        <v>1930</v>
      </c>
      <c r="E355" s="10">
        <v>339425</v>
      </c>
      <c r="F355" s="10">
        <v>366972</v>
      </c>
      <c r="H355" s="10" t="s">
        <v>1167</v>
      </c>
      <c r="I355" s="10" t="s">
        <v>1168</v>
      </c>
      <c r="J355" s="10" t="s">
        <v>193</v>
      </c>
      <c r="K355" s="10" t="s">
        <v>386</v>
      </c>
      <c r="N355" s="10" t="s">
        <v>25</v>
      </c>
      <c r="O355" s="11">
        <v>9.6429000000000001E-2</v>
      </c>
      <c r="P355" s="10" t="s">
        <v>44</v>
      </c>
      <c r="Q355" s="10" t="s">
        <v>31</v>
      </c>
      <c r="T355" s="12">
        <f t="shared" si="34"/>
        <v>0</v>
      </c>
      <c r="U355" s="10" t="s">
        <v>32</v>
      </c>
      <c r="V355" s="10" t="s">
        <v>588</v>
      </c>
      <c r="W355" s="12">
        <f t="shared" si="35"/>
        <v>1.0370324280040237</v>
      </c>
      <c r="AA355" s="12">
        <f t="shared" si="36"/>
        <v>0</v>
      </c>
      <c r="AF355" s="12">
        <f t="shared" si="37"/>
        <v>0</v>
      </c>
      <c r="AI355" s="12">
        <f t="shared" si="38"/>
        <v>0</v>
      </c>
      <c r="AK355" s="10" t="s">
        <v>1931</v>
      </c>
      <c r="AN355" s="10">
        <v>1</v>
      </c>
      <c r="AO355" s="13">
        <f t="shared" si="39"/>
        <v>9.6429000000000001E-2</v>
      </c>
      <c r="AP355" s="10" t="s">
        <v>23</v>
      </c>
      <c r="AQ355" s="10"/>
      <c r="AR355" s="16"/>
      <c r="AS355" s="2" t="s">
        <v>66</v>
      </c>
    </row>
    <row r="356" spans="1:45" x14ac:dyDescent="0.25">
      <c r="A356" s="10" t="s">
        <v>1932</v>
      </c>
      <c r="B356" s="10" t="s">
        <v>45</v>
      </c>
      <c r="C356" s="10" t="s">
        <v>1933</v>
      </c>
      <c r="D356" s="10" t="s">
        <v>1934</v>
      </c>
      <c r="E356" s="10">
        <v>355605</v>
      </c>
      <c r="F356" s="10">
        <v>361380</v>
      </c>
      <c r="H356" s="10" t="s">
        <v>106</v>
      </c>
      <c r="I356" s="10" t="s">
        <v>1401</v>
      </c>
      <c r="J356" s="10" t="s">
        <v>19</v>
      </c>
      <c r="K356" s="10" t="s">
        <v>19</v>
      </c>
      <c r="M356" s="10" t="s">
        <v>1393</v>
      </c>
      <c r="N356" s="10" t="s">
        <v>43</v>
      </c>
      <c r="O356" s="11">
        <v>1.2383</v>
      </c>
      <c r="P356" s="10" t="s">
        <v>44</v>
      </c>
      <c r="Q356" s="10" t="s">
        <v>40</v>
      </c>
      <c r="R356" s="10" t="s">
        <v>41</v>
      </c>
      <c r="T356" s="12">
        <f t="shared" si="34"/>
        <v>0</v>
      </c>
      <c r="U356" s="10" t="s">
        <v>33</v>
      </c>
      <c r="W356" s="12">
        <f t="shared" si="35"/>
        <v>0</v>
      </c>
      <c r="AA356" s="12">
        <f t="shared" si="36"/>
        <v>0</v>
      </c>
      <c r="AF356" s="12">
        <f t="shared" si="37"/>
        <v>0</v>
      </c>
      <c r="AI356" s="12">
        <f t="shared" si="38"/>
        <v>0</v>
      </c>
      <c r="AN356" s="14">
        <v>0.5</v>
      </c>
      <c r="AO356" s="15">
        <f t="shared" si="39"/>
        <v>0.61914999999999998</v>
      </c>
      <c r="AP356" s="14" t="s">
        <v>145</v>
      </c>
      <c r="AQ356" s="15">
        <v>0.5</v>
      </c>
      <c r="AR356" s="16">
        <f>(AO356*10000)*AQ356</f>
        <v>3095.75</v>
      </c>
      <c r="AS356" s="2" t="s">
        <v>42</v>
      </c>
    </row>
    <row r="357" spans="1:45" x14ac:dyDescent="0.25">
      <c r="A357" s="10" t="s">
        <v>1943</v>
      </c>
      <c r="B357" s="10" t="s">
        <v>1944</v>
      </c>
      <c r="C357" s="10" t="s">
        <v>1945</v>
      </c>
      <c r="D357" s="10" t="s">
        <v>1946</v>
      </c>
      <c r="E357" s="10">
        <v>337849</v>
      </c>
      <c r="F357" s="10">
        <v>367600</v>
      </c>
      <c r="H357" s="10" t="s">
        <v>1167</v>
      </c>
      <c r="I357" s="10" t="s">
        <v>1168</v>
      </c>
      <c r="J357" s="10" t="s">
        <v>193</v>
      </c>
      <c r="K357" s="10" t="s">
        <v>386</v>
      </c>
      <c r="N357" s="10" t="s">
        <v>25</v>
      </c>
      <c r="O357" s="11">
        <v>0.40589700000000001</v>
      </c>
      <c r="P357" s="10" t="s">
        <v>44</v>
      </c>
      <c r="Q357" s="10" t="s">
        <v>40</v>
      </c>
      <c r="R357" s="10" t="s">
        <v>50</v>
      </c>
      <c r="T357" s="12">
        <f t="shared" si="34"/>
        <v>0</v>
      </c>
      <c r="U357" s="10" t="s">
        <v>33</v>
      </c>
      <c r="W357" s="12">
        <f t="shared" si="35"/>
        <v>0</v>
      </c>
      <c r="AA357" s="12">
        <f t="shared" si="36"/>
        <v>0</v>
      </c>
      <c r="AF357" s="12">
        <f t="shared" si="37"/>
        <v>0</v>
      </c>
      <c r="AI357" s="12">
        <f t="shared" si="38"/>
        <v>0</v>
      </c>
      <c r="AN357" s="14">
        <v>0</v>
      </c>
      <c r="AO357" s="15">
        <f t="shared" si="39"/>
        <v>0</v>
      </c>
      <c r="AP357" s="10" t="s">
        <v>23</v>
      </c>
      <c r="AQ357" s="10"/>
      <c r="AR357" s="17"/>
      <c r="AS357" s="2" t="s">
        <v>24</v>
      </c>
    </row>
    <row r="358" spans="1:45" x14ac:dyDescent="0.25">
      <c r="A358" s="10" t="s">
        <v>1948</v>
      </c>
      <c r="B358" s="10" t="s">
        <v>45</v>
      </c>
      <c r="D358" s="10" t="s">
        <v>1949</v>
      </c>
      <c r="E358" s="10">
        <v>342016</v>
      </c>
      <c r="F358" s="10">
        <v>366422</v>
      </c>
      <c r="H358" s="10" t="s">
        <v>1175</v>
      </c>
      <c r="I358" s="10" t="s">
        <v>1168</v>
      </c>
      <c r="J358" s="10" t="s">
        <v>193</v>
      </c>
      <c r="K358" s="10" t="s">
        <v>386</v>
      </c>
      <c r="N358" s="10" t="s">
        <v>25</v>
      </c>
      <c r="O358" s="11">
        <v>0.219692</v>
      </c>
      <c r="P358" s="10" t="s">
        <v>30</v>
      </c>
      <c r="Q358" s="10" t="s">
        <v>40</v>
      </c>
      <c r="R358" s="10" t="s">
        <v>50</v>
      </c>
      <c r="T358" s="12">
        <f t="shared" si="34"/>
        <v>0</v>
      </c>
      <c r="U358" s="10" t="s">
        <v>32</v>
      </c>
      <c r="W358" s="12">
        <f t="shared" si="35"/>
        <v>0</v>
      </c>
      <c r="AA358" s="12">
        <f t="shared" si="36"/>
        <v>0</v>
      </c>
      <c r="AF358" s="12">
        <f t="shared" si="37"/>
        <v>0</v>
      </c>
      <c r="AI358" s="12">
        <f t="shared" si="38"/>
        <v>0</v>
      </c>
      <c r="AN358" s="14">
        <v>0</v>
      </c>
      <c r="AO358" s="15">
        <f t="shared" si="39"/>
        <v>0</v>
      </c>
      <c r="AP358" s="10" t="s">
        <v>23</v>
      </c>
      <c r="AQ358" s="10"/>
      <c r="AR358" s="17"/>
      <c r="AS358" s="2" t="s">
        <v>66</v>
      </c>
    </row>
    <row r="359" spans="1:45" x14ac:dyDescent="0.25">
      <c r="A359" s="10" t="s">
        <v>1950</v>
      </c>
      <c r="B359" s="10" t="s">
        <v>45</v>
      </c>
      <c r="D359" s="10" t="s">
        <v>1951</v>
      </c>
      <c r="E359" s="10">
        <v>340634</v>
      </c>
      <c r="F359" s="10">
        <v>365947</v>
      </c>
      <c r="H359" s="10" t="s">
        <v>1175</v>
      </c>
      <c r="I359" s="10" t="s">
        <v>1168</v>
      </c>
      <c r="J359" s="10" t="s">
        <v>193</v>
      </c>
      <c r="K359" s="10" t="s">
        <v>386</v>
      </c>
      <c r="N359" s="10" t="s">
        <v>25</v>
      </c>
      <c r="O359" s="11">
        <v>2.878E-2</v>
      </c>
      <c r="P359" s="10" t="s">
        <v>1687</v>
      </c>
      <c r="Q359" s="10" t="s">
        <v>40</v>
      </c>
      <c r="R359" s="10" t="s">
        <v>41</v>
      </c>
      <c r="T359" s="12">
        <f t="shared" si="34"/>
        <v>0</v>
      </c>
      <c r="U359" s="10" t="s">
        <v>32</v>
      </c>
      <c r="W359" s="12">
        <f t="shared" si="35"/>
        <v>0</v>
      </c>
      <c r="AA359" s="12">
        <f t="shared" si="36"/>
        <v>0</v>
      </c>
      <c r="AF359" s="12">
        <f t="shared" si="37"/>
        <v>0</v>
      </c>
      <c r="AI359" s="12">
        <f t="shared" si="38"/>
        <v>0</v>
      </c>
      <c r="AM359" s="10" t="s">
        <v>33</v>
      </c>
      <c r="AN359" s="14">
        <v>0.5</v>
      </c>
      <c r="AO359" s="15">
        <f t="shared" si="39"/>
        <v>1.439E-2</v>
      </c>
      <c r="AP359" s="10" t="s">
        <v>23</v>
      </c>
      <c r="AQ359" s="10"/>
      <c r="AR359" s="17"/>
      <c r="AS359" s="2" t="s">
        <v>66</v>
      </c>
    </row>
    <row r="360" spans="1:45" x14ac:dyDescent="0.25">
      <c r="A360" s="10" t="s">
        <v>1952</v>
      </c>
      <c r="B360" s="10" t="s">
        <v>45</v>
      </c>
      <c r="D360" s="10" t="s">
        <v>1953</v>
      </c>
      <c r="E360" s="10">
        <v>340420</v>
      </c>
      <c r="F360" s="10">
        <v>366567</v>
      </c>
      <c r="H360" s="10" t="s">
        <v>1175</v>
      </c>
      <c r="I360" s="10" t="s">
        <v>1168</v>
      </c>
      <c r="J360" s="10" t="s">
        <v>193</v>
      </c>
      <c r="K360" s="10" t="s">
        <v>386</v>
      </c>
      <c r="N360" s="10" t="s">
        <v>25</v>
      </c>
      <c r="O360" s="11">
        <v>4.4324000000000002E-2</v>
      </c>
      <c r="P360" s="10" t="s">
        <v>1687</v>
      </c>
      <c r="Q360" s="10" t="s">
        <v>40</v>
      </c>
      <c r="R360" s="10" t="s">
        <v>41</v>
      </c>
      <c r="T360" s="12">
        <f t="shared" si="34"/>
        <v>0</v>
      </c>
      <c r="U360" s="10" t="s">
        <v>32</v>
      </c>
      <c r="W360" s="12">
        <f t="shared" si="35"/>
        <v>0</v>
      </c>
      <c r="AA360" s="12">
        <f t="shared" si="36"/>
        <v>0</v>
      </c>
      <c r="AF360" s="12">
        <f t="shared" si="37"/>
        <v>0</v>
      </c>
      <c r="AI360" s="12">
        <f t="shared" si="38"/>
        <v>0</v>
      </c>
      <c r="AM360" s="10" t="s">
        <v>33</v>
      </c>
      <c r="AN360" s="14">
        <v>0.5</v>
      </c>
      <c r="AO360" s="15">
        <f t="shared" si="39"/>
        <v>2.2162000000000001E-2</v>
      </c>
      <c r="AP360" s="10" t="s">
        <v>23</v>
      </c>
      <c r="AQ360" s="10"/>
      <c r="AR360" s="17"/>
      <c r="AS360" s="2" t="s">
        <v>66</v>
      </c>
    </row>
    <row r="361" spans="1:45" x14ac:dyDescent="0.25">
      <c r="A361" s="10" t="s">
        <v>1954</v>
      </c>
      <c r="B361" s="10" t="s">
        <v>45</v>
      </c>
      <c r="D361" s="10" t="s">
        <v>1955</v>
      </c>
      <c r="E361" s="10">
        <v>362795</v>
      </c>
      <c r="F361" s="10">
        <v>365422</v>
      </c>
      <c r="H361" s="10" t="s">
        <v>180</v>
      </c>
      <c r="I361" s="10" t="s">
        <v>192</v>
      </c>
      <c r="J361" s="10" t="s">
        <v>193</v>
      </c>
      <c r="K361" s="10" t="s">
        <v>192</v>
      </c>
      <c r="M361" s="10" t="s">
        <v>192</v>
      </c>
      <c r="N361" s="10" t="s">
        <v>25</v>
      </c>
      <c r="O361" s="11">
        <v>1.265045</v>
      </c>
      <c r="P361" s="10" t="s">
        <v>1687</v>
      </c>
      <c r="Q361" s="10" t="s">
        <v>31</v>
      </c>
      <c r="T361" s="12">
        <f t="shared" si="34"/>
        <v>0</v>
      </c>
      <c r="U361" s="10" t="s">
        <v>33</v>
      </c>
      <c r="W361" s="12">
        <f t="shared" si="35"/>
        <v>0</v>
      </c>
      <c r="AA361" s="12">
        <f t="shared" si="36"/>
        <v>0</v>
      </c>
      <c r="AF361" s="12">
        <f t="shared" si="37"/>
        <v>0</v>
      </c>
      <c r="AI361" s="12">
        <f t="shared" si="38"/>
        <v>0</v>
      </c>
      <c r="AJ361" s="10" t="s">
        <v>194</v>
      </c>
      <c r="AN361" s="10">
        <v>1</v>
      </c>
      <c r="AO361" s="13">
        <f t="shared" si="39"/>
        <v>1.265045</v>
      </c>
      <c r="AP361" s="14" t="s">
        <v>34</v>
      </c>
      <c r="AQ361" s="15">
        <v>0.4</v>
      </c>
      <c r="AR361" s="16">
        <f>(AO361*10000)*AQ361</f>
        <v>5060.18</v>
      </c>
      <c r="AS361" s="2" t="s">
        <v>35</v>
      </c>
    </row>
    <row r="362" spans="1:45" x14ac:dyDescent="0.25">
      <c r="A362" s="10" t="s">
        <v>1956</v>
      </c>
      <c r="B362" s="10" t="s">
        <v>936</v>
      </c>
      <c r="D362" s="10" t="s">
        <v>1957</v>
      </c>
      <c r="E362" s="10">
        <v>337008</v>
      </c>
      <c r="F362" s="10">
        <v>376988</v>
      </c>
      <c r="H362" s="10" t="s">
        <v>888</v>
      </c>
      <c r="I362" s="10" t="s">
        <v>864</v>
      </c>
      <c r="J362" s="10" t="s">
        <v>193</v>
      </c>
      <c r="K362" s="10" t="s">
        <v>467</v>
      </c>
      <c r="N362" s="10" t="s">
        <v>25</v>
      </c>
      <c r="O362" s="11">
        <v>0.115636</v>
      </c>
      <c r="P362" s="10" t="s">
        <v>1687</v>
      </c>
      <c r="Q362" s="10" t="s">
        <v>40</v>
      </c>
      <c r="R362" s="10" t="s">
        <v>50</v>
      </c>
      <c r="T362" s="12">
        <f t="shared" si="34"/>
        <v>0</v>
      </c>
      <c r="U362" s="10" t="s">
        <v>32</v>
      </c>
      <c r="W362" s="12">
        <f t="shared" si="35"/>
        <v>0</v>
      </c>
      <c r="AA362" s="12">
        <f t="shared" si="36"/>
        <v>0</v>
      </c>
      <c r="AF362" s="12">
        <f t="shared" si="37"/>
        <v>0</v>
      </c>
      <c r="AI362" s="12">
        <f t="shared" si="38"/>
        <v>0</v>
      </c>
      <c r="AN362" s="14">
        <v>0</v>
      </c>
      <c r="AO362" s="15">
        <f t="shared" si="39"/>
        <v>0</v>
      </c>
      <c r="AP362" s="10" t="s">
        <v>23</v>
      </c>
      <c r="AQ362" s="10"/>
      <c r="AR362" s="17"/>
      <c r="AS362" s="2" t="s">
        <v>66</v>
      </c>
    </row>
    <row r="363" spans="1:45" x14ac:dyDescent="0.25">
      <c r="A363" s="10" t="s">
        <v>1958</v>
      </c>
      <c r="B363" s="10" t="s">
        <v>1172</v>
      </c>
      <c r="D363" s="10" t="s">
        <v>1959</v>
      </c>
      <c r="E363" s="10">
        <v>340548</v>
      </c>
      <c r="F363" s="10">
        <v>365847</v>
      </c>
      <c r="H363" s="10" t="s">
        <v>1175</v>
      </c>
      <c r="I363" s="10" t="s">
        <v>1168</v>
      </c>
      <c r="J363" s="10" t="s">
        <v>193</v>
      </c>
      <c r="K363" s="10" t="s">
        <v>386</v>
      </c>
      <c r="N363" s="10" t="s">
        <v>25</v>
      </c>
      <c r="O363" s="11">
        <v>0.18928200000000001</v>
      </c>
      <c r="P363" s="10" t="s">
        <v>1687</v>
      </c>
      <c r="Q363" s="10" t="s">
        <v>40</v>
      </c>
      <c r="R363" s="10" t="s">
        <v>41</v>
      </c>
      <c r="T363" s="12">
        <f t="shared" si="34"/>
        <v>0</v>
      </c>
      <c r="U363" s="10" t="s">
        <v>32</v>
      </c>
      <c r="W363" s="12">
        <f t="shared" si="35"/>
        <v>0</v>
      </c>
      <c r="AA363" s="12">
        <f t="shared" si="36"/>
        <v>0</v>
      </c>
      <c r="AF363" s="12">
        <f t="shared" si="37"/>
        <v>0</v>
      </c>
      <c r="AI363" s="12">
        <f t="shared" si="38"/>
        <v>0</v>
      </c>
      <c r="AM363" s="10" t="s">
        <v>33</v>
      </c>
      <c r="AN363" s="14">
        <v>0.5</v>
      </c>
      <c r="AO363" s="15">
        <f t="shared" si="39"/>
        <v>9.4641000000000003E-2</v>
      </c>
      <c r="AP363" s="10" t="s">
        <v>23</v>
      </c>
      <c r="AQ363" s="10"/>
      <c r="AR363" s="17"/>
      <c r="AS363" s="2" t="s">
        <v>66</v>
      </c>
    </row>
    <row r="364" spans="1:45" ht="30" x14ac:dyDescent="0.25">
      <c r="A364" s="10" t="s">
        <v>1960</v>
      </c>
      <c r="B364" s="10" t="s">
        <v>45</v>
      </c>
      <c r="D364" s="10" t="s">
        <v>1961</v>
      </c>
      <c r="E364" s="10">
        <v>342549</v>
      </c>
      <c r="F364" s="10">
        <v>375951</v>
      </c>
      <c r="H364" s="10" t="s">
        <v>422</v>
      </c>
      <c r="I364" s="10" t="s">
        <v>864</v>
      </c>
      <c r="J364" s="10" t="s">
        <v>193</v>
      </c>
      <c r="K364" s="10" t="s">
        <v>467</v>
      </c>
      <c r="N364" s="10" t="s">
        <v>25</v>
      </c>
      <c r="O364" s="11">
        <v>0.49050500000000002</v>
      </c>
      <c r="P364" s="10" t="s">
        <v>1687</v>
      </c>
      <c r="Q364" s="10" t="s">
        <v>31</v>
      </c>
      <c r="T364" s="12">
        <f t="shared" si="34"/>
        <v>0</v>
      </c>
      <c r="U364" s="10" t="s">
        <v>33</v>
      </c>
      <c r="V364" s="10" t="s">
        <v>604</v>
      </c>
      <c r="W364" s="12">
        <f t="shared" si="35"/>
        <v>0.99897044882315156</v>
      </c>
      <c r="AA364" s="12">
        <f t="shared" si="36"/>
        <v>0</v>
      </c>
      <c r="AF364" s="12">
        <f t="shared" si="37"/>
        <v>0</v>
      </c>
      <c r="AI364" s="12">
        <f t="shared" si="38"/>
        <v>0</v>
      </c>
      <c r="AJ364" s="10" t="s">
        <v>484</v>
      </c>
      <c r="AN364" s="10">
        <v>1</v>
      </c>
      <c r="AO364" s="13">
        <f t="shared" si="39"/>
        <v>0.49050500000000002</v>
      </c>
      <c r="AP364" s="10" t="s">
        <v>23</v>
      </c>
      <c r="AQ364" s="10"/>
      <c r="AR364" s="16"/>
      <c r="AS364" s="2" t="s">
        <v>486</v>
      </c>
    </row>
    <row r="365" spans="1:45" x14ac:dyDescent="0.25">
      <c r="A365" s="10" t="s">
        <v>1962</v>
      </c>
      <c r="B365" s="10" t="s">
        <v>1963</v>
      </c>
      <c r="D365" s="10" t="s">
        <v>1964</v>
      </c>
      <c r="E365" s="10">
        <v>341737</v>
      </c>
      <c r="F365" s="10">
        <v>375149</v>
      </c>
      <c r="H365" s="10" t="s">
        <v>422</v>
      </c>
      <c r="I365" s="10" t="s">
        <v>864</v>
      </c>
      <c r="J365" s="10" t="s">
        <v>193</v>
      </c>
      <c r="K365" s="10" t="s">
        <v>467</v>
      </c>
      <c r="N365" s="10" t="s">
        <v>25</v>
      </c>
      <c r="O365" s="11">
        <v>1.9622820000000001</v>
      </c>
      <c r="P365" s="10" t="s">
        <v>80</v>
      </c>
      <c r="Q365" s="10" t="s">
        <v>31</v>
      </c>
      <c r="T365" s="12">
        <f t="shared" si="34"/>
        <v>0</v>
      </c>
      <c r="U365" s="10" t="s">
        <v>33</v>
      </c>
      <c r="W365" s="12">
        <f t="shared" si="35"/>
        <v>0</v>
      </c>
      <c r="AA365" s="12">
        <f t="shared" si="36"/>
        <v>0</v>
      </c>
      <c r="AF365" s="12">
        <f t="shared" si="37"/>
        <v>0</v>
      </c>
      <c r="AI365" s="12">
        <f t="shared" si="38"/>
        <v>0</v>
      </c>
      <c r="AJ365" s="10" t="s">
        <v>900</v>
      </c>
      <c r="AL365" s="10" t="s">
        <v>33</v>
      </c>
      <c r="AN365" s="10">
        <v>1</v>
      </c>
      <c r="AO365" s="13">
        <f t="shared" si="39"/>
        <v>1.9622820000000001</v>
      </c>
      <c r="AP365" s="14" t="s">
        <v>34</v>
      </c>
      <c r="AQ365" s="15">
        <v>0.4</v>
      </c>
      <c r="AR365" s="16">
        <f>(AO365*10000)*AQ365</f>
        <v>7849.1280000000006</v>
      </c>
      <c r="AS365" s="2" t="s">
        <v>35</v>
      </c>
    </row>
    <row r="366" spans="1:45" x14ac:dyDescent="0.25">
      <c r="A366" s="10" t="s">
        <v>1968</v>
      </c>
      <c r="B366" s="10" t="s">
        <v>1969</v>
      </c>
      <c r="D366" s="10" t="s">
        <v>1970</v>
      </c>
      <c r="E366" s="10">
        <v>339131</v>
      </c>
      <c r="F366" s="10">
        <v>366618</v>
      </c>
      <c r="G366" s="10" t="s">
        <v>1971</v>
      </c>
      <c r="H366" s="10" t="s">
        <v>1167</v>
      </c>
      <c r="I366" s="10" t="s">
        <v>1168</v>
      </c>
      <c r="J366" s="10" t="s">
        <v>193</v>
      </c>
      <c r="K366" s="10" t="s">
        <v>386</v>
      </c>
      <c r="N366" s="10" t="s">
        <v>25</v>
      </c>
      <c r="O366" s="11">
        <v>0.107419</v>
      </c>
      <c r="P366" s="10" t="s">
        <v>30</v>
      </c>
      <c r="Q366" s="10" t="s">
        <v>31</v>
      </c>
      <c r="T366" s="12">
        <f t="shared" si="34"/>
        <v>0</v>
      </c>
      <c r="U366" s="10" t="s">
        <v>32</v>
      </c>
      <c r="W366" s="12">
        <f t="shared" si="35"/>
        <v>0</v>
      </c>
      <c r="AA366" s="12">
        <f t="shared" si="36"/>
        <v>0</v>
      </c>
      <c r="AF366" s="12">
        <f t="shared" si="37"/>
        <v>0</v>
      </c>
      <c r="AI366" s="12">
        <f t="shared" si="38"/>
        <v>0</v>
      </c>
      <c r="AJ366" s="10" t="s">
        <v>1190</v>
      </c>
      <c r="AN366" s="10">
        <v>1</v>
      </c>
      <c r="AO366" s="13">
        <f t="shared" si="39"/>
        <v>0.107419</v>
      </c>
      <c r="AP366" s="10" t="s">
        <v>23</v>
      </c>
      <c r="AQ366" s="10"/>
      <c r="AR366" s="16"/>
      <c r="AS366" s="2" t="s">
        <v>66</v>
      </c>
    </row>
    <row r="367" spans="1:45" x14ac:dyDescent="0.25">
      <c r="A367" s="10" t="s">
        <v>2000</v>
      </c>
      <c r="B367" s="10" t="s">
        <v>2001</v>
      </c>
      <c r="D367" s="10" t="s">
        <v>2002</v>
      </c>
      <c r="E367" s="10">
        <v>341833</v>
      </c>
      <c r="F367" s="10">
        <v>376731</v>
      </c>
      <c r="G367" s="10" t="s">
        <v>2003</v>
      </c>
      <c r="H367" s="10" t="s">
        <v>422</v>
      </c>
      <c r="I367" s="10" t="s">
        <v>864</v>
      </c>
      <c r="J367" s="10" t="s">
        <v>193</v>
      </c>
      <c r="K367" s="10" t="s">
        <v>467</v>
      </c>
      <c r="N367" s="10" t="s">
        <v>25</v>
      </c>
      <c r="O367" s="11">
        <v>0.45426800000000001</v>
      </c>
      <c r="P367" s="10" t="s">
        <v>21</v>
      </c>
      <c r="Q367" s="10" t="s">
        <v>31</v>
      </c>
      <c r="T367" s="12">
        <f t="shared" si="34"/>
        <v>0</v>
      </c>
      <c r="U367" s="10" t="s">
        <v>33</v>
      </c>
      <c r="V367" s="10" t="s">
        <v>2004</v>
      </c>
      <c r="W367" s="12">
        <f t="shared" si="35"/>
        <v>0.74845685806616358</v>
      </c>
      <c r="AA367" s="12">
        <f t="shared" si="36"/>
        <v>0</v>
      </c>
      <c r="AF367" s="12">
        <f t="shared" si="37"/>
        <v>0</v>
      </c>
      <c r="AI367" s="12">
        <f t="shared" si="38"/>
        <v>0</v>
      </c>
      <c r="AJ367" s="10" t="s">
        <v>484</v>
      </c>
      <c r="AN367" s="10">
        <v>1</v>
      </c>
      <c r="AO367" s="13">
        <f t="shared" si="39"/>
        <v>0.45426800000000001</v>
      </c>
      <c r="AP367" s="10" t="s">
        <v>23</v>
      </c>
      <c r="AQ367" s="10"/>
      <c r="AR367" s="16"/>
      <c r="AS367" s="2" t="s">
        <v>73</v>
      </c>
    </row>
    <row r="368" spans="1:45" x14ac:dyDescent="0.25">
      <c r="A368" s="10" t="s">
        <v>2005</v>
      </c>
      <c r="B368" s="10" t="s">
        <v>2006</v>
      </c>
      <c r="D368" s="10" t="s">
        <v>2007</v>
      </c>
      <c r="E368" s="10">
        <v>341703</v>
      </c>
      <c r="F368" s="10">
        <v>374649</v>
      </c>
      <c r="G368" s="10" t="s">
        <v>2008</v>
      </c>
      <c r="H368" s="10" t="s">
        <v>422</v>
      </c>
      <c r="I368" s="10" t="s">
        <v>864</v>
      </c>
      <c r="J368" s="10" t="s">
        <v>193</v>
      </c>
      <c r="K368" s="10" t="s">
        <v>467</v>
      </c>
      <c r="N368" s="10" t="s">
        <v>25</v>
      </c>
      <c r="O368" s="11">
        <v>0.20563000000000001</v>
      </c>
      <c r="P368" s="10" t="s">
        <v>21</v>
      </c>
      <c r="Q368" s="10" t="s">
        <v>31</v>
      </c>
      <c r="T368" s="12">
        <f t="shared" si="34"/>
        <v>0</v>
      </c>
      <c r="U368" s="10" t="s">
        <v>32</v>
      </c>
      <c r="W368" s="12">
        <f t="shared" si="35"/>
        <v>0</v>
      </c>
      <c r="AA368" s="12">
        <f t="shared" si="36"/>
        <v>0</v>
      </c>
      <c r="AF368" s="12">
        <f t="shared" si="37"/>
        <v>0</v>
      </c>
      <c r="AI368" s="12">
        <f t="shared" si="38"/>
        <v>0</v>
      </c>
      <c r="AK368" s="10" t="s">
        <v>2009</v>
      </c>
      <c r="AN368" s="10">
        <v>1</v>
      </c>
      <c r="AO368" s="13">
        <f t="shared" si="39"/>
        <v>0.20563000000000001</v>
      </c>
      <c r="AP368" s="10" t="s">
        <v>23</v>
      </c>
      <c r="AQ368" s="10"/>
      <c r="AR368" s="16"/>
      <c r="AS368" s="2" t="s">
        <v>66</v>
      </c>
    </row>
    <row r="369" spans="1:45" x14ac:dyDescent="0.25">
      <c r="A369" s="10" t="s">
        <v>2013</v>
      </c>
      <c r="B369" s="10" t="s">
        <v>2014</v>
      </c>
      <c r="D369" s="10" t="s">
        <v>2015</v>
      </c>
      <c r="E369" s="10">
        <v>365734</v>
      </c>
      <c r="F369" s="10">
        <v>373886</v>
      </c>
      <c r="G369" s="10" t="s">
        <v>2016</v>
      </c>
      <c r="H369" s="10" t="s">
        <v>768</v>
      </c>
      <c r="I369" s="10" t="s">
        <v>297</v>
      </c>
      <c r="J369" s="10" t="s">
        <v>193</v>
      </c>
      <c r="K369" s="10" t="s">
        <v>297</v>
      </c>
      <c r="M369" s="10" t="s">
        <v>297</v>
      </c>
      <c r="N369" s="10" t="s">
        <v>25</v>
      </c>
      <c r="O369" s="11">
        <v>1.2264000000000001E-2</v>
      </c>
      <c r="P369" s="10" t="s">
        <v>30</v>
      </c>
      <c r="Q369" s="10" t="s">
        <v>40</v>
      </c>
      <c r="R369" s="10" t="s">
        <v>50</v>
      </c>
      <c r="T369" s="12">
        <f t="shared" si="34"/>
        <v>0</v>
      </c>
      <c r="U369" s="10" t="s">
        <v>32</v>
      </c>
      <c r="V369" s="10" t="s">
        <v>520</v>
      </c>
      <c r="W369" s="12">
        <f t="shared" si="35"/>
        <v>0.81539465101108932</v>
      </c>
      <c r="AA369" s="12">
        <f t="shared" si="36"/>
        <v>0</v>
      </c>
      <c r="AF369" s="12">
        <f t="shared" si="37"/>
        <v>0</v>
      </c>
      <c r="AI369" s="12">
        <f t="shared" si="38"/>
        <v>0</v>
      </c>
      <c r="AM369" s="10" t="s">
        <v>33</v>
      </c>
      <c r="AN369" s="14">
        <v>0</v>
      </c>
      <c r="AO369" s="15">
        <f t="shared" si="39"/>
        <v>0</v>
      </c>
      <c r="AP369" s="10" t="s">
        <v>23</v>
      </c>
      <c r="AQ369" s="10"/>
      <c r="AR369" s="17"/>
      <c r="AS369" s="2" t="s">
        <v>66</v>
      </c>
    </row>
    <row r="370" spans="1:45" x14ac:dyDescent="0.25">
      <c r="A370" s="10" t="s">
        <v>2032</v>
      </c>
      <c r="B370" s="10" t="s">
        <v>2033</v>
      </c>
      <c r="D370" s="10" t="s">
        <v>2034</v>
      </c>
      <c r="E370" s="10">
        <v>365704</v>
      </c>
      <c r="F370" s="10">
        <v>367415</v>
      </c>
      <c r="G370" s="10" t="s">
        <v>2035</v>
      </c>
      <c r="H370" s="10" t="s">
        <v>196</v>
      </c>
      <c r="I370" s="10" t="s">
        <v>192</v>
      </c>
      <c r="J370" s="10" t="s">
        <v>193</v>
      </c>
      <c r="K370" s="10" t="s">
        <v>192</v>
      </c>
      <c r="M370" s="10" t="s">
        <v>192</v>
      </c>
      <c r="N370" s="10" t="s">
        <v>25</v>
      </c>
      <c r="O370" s="11">
        <v>4.9108700000000001</v>
      </c>
      <c r="P370" s="10" t="s">
        <v>30</v>
      </c>
      <c r="Q370" s="10" t="s">
        <v>31</v>
      </c>
      <c r="T370" s="12">
        <f t="shared" si="34"/>
        <v>0</v>
      </c>
      <c r="U370" s="10" t="s">
        <v>33</v>
      </c>
      <c r="W370" s="12">
        <f t="shared" si="35"/>
        <v>0</v>
      </c>
      <c r="AA370" s="12">
        <f t="shared" si="36"/>
        <v>0</v>
      </c>
      <c r="AF370" s="12">
        <f t="shared" si="37"/>
        <v>0</v>
      </c>
      <c r="AI370" s="12">
        <f t="shared" si="38"/>
        <v>0</v>
      </c>
      <c r="AN370" s="10">
        <v>1</v>
      </c>
      <c r="AO370" s="13">
        <f t="shared" si="39"/>
        <v>4.9108700000000001</v>
      </c>
      <c r="AP370" s="14" t="s">
        <v>34</v>
      </c>
      <c r="AQ370" s="15">
        <v>0.4</v>
      </c>
      <c r="AR370" s="16">
        <f>(AO370*10000)*AQ370</f>
        <v>19643.48</v>
      </c>
      <c r="AS370" s="2" t="s">
        <v>35</v>
      </c>
    </row>
    <row r="371" spans="1:45" x14ac:dyDescent="0.25">
      <c r="A371" s="10" t="s">
        <v>2044</v>
      </c>
      <c r="B371" s="10" t="s">
        <v>2045</v>
      </c>
      <c r="D371" s="10" t="s">
        <v>2046</v>
      </c>
      <c r="E371" s="10">
        <v>340595</v>
      </c>
      <c r="F371" s="10">
        <v>366054</v>
      </c>
      <c r="G371" s="10" t="s">
        <v>2047</v>
      </c>
      <c r="H371" s="10" t="s">
        <v>1175</v>
      </c>
      <c r="I371" s="10" t="s">
        <v>1168</v>
      </c>
      <c r="J371" s="10" t="s">
        <v>193</v>
      </c>
      <c r="K371" s="10" t="s">
        <v>386</v>
      </c>
      <c r="N371" s="10" t="s">
        <v>25</v>
      </c>
      <c r="O371" s="11">
        <v>1.1741E-2</v>
      </c>
      <c r="P371" s="10" t="s">
        <v>21</v>
      </c>
      <c r="Q371" s="10" t="s">
        <v>40</v>
      </c>
      <c r="R371" s="10" t="s">
        <v>50</v>
      </c>
      <c r="T371" s="12">
        <f t="shared" si="34"/>
        <v>0</v>
      </c>
      <c r="U371" s="10" t="s">
        <v>32</v>
      </c>
      <c r="W371" s="12">
        <f t="shared" si="35"/>
        <v>0</v>
      </c>
      <c r="AA371" s="12">
        <f t="shared" si="36"/>
        <v>0</v>
      </c>
      <c r="AF371" s="12">
        <f t="shared" si="37"/>
        <v>0</v>
      </c>
      <c r="AI371" s="12">
        <f t="shared" si="38"/>
        <v>0</v>
      </c>
      <c r="AM371" s="10" t="s">
        <v>33</v>
      </c>
      <c r="AN371" s="14">
        <v>0</v>
      </c>
      <c r="AO371" s="15">
        <f t="shared" si="39"/>
        <v>0</v>
      </c>
      <c r="AP371" s="10" t="s">
        <v>23</v>
      </c>
      <c r="AQ371" s="10"/>
      <c r="AR371" s="17"/>
      <c r="AS371" s="2" t="s">
        <v>66</v>
      </c>
    </row>
    <row r="372" spans="1:45" ht="30" x14ac:dyDescent="0.25">
      <c r="A372" s="10" t="s">
        <v>2048</v>
      </c>
      <c r="B372" s="10" t="s">
        <v>2049</v>
      </c>
      <c r="D372" s="10" t="s">
        <v>2050</v>
      </c>
      <c r="E372" s="10">
        <v>365976</v>
      </c>
      <c r="F372" s="10">
        <v>373188</v>
      </c>
      <c r="H372" s="10" t="s">
        <v>764</v>
      </c>
      <c r="I372" s="10" t="s">
        <v>297</v>
      </c>
      <c r="J372" s="10" t="s">
        <v>19</v>
      </c>
      <c r="K372" s="10" t="s">
        <v>297</v>
      </c>
      <c r="L372" s="10" t="s">
        <v>313</v>
      </c>
      <c r="M372" s="10" t="s">
        <v>297</v>
      </c>
      <c r="N372" s="10" t="s">
        <v>43</v>
      </c>
      <c r="O372" s="11">
        <v>1.3800460000000001</v>
      </c>
      <c r="P372" s="10" t="s">
        <v>30</v>
      </c>
      <c r="Q372" s="10" t="s">
        <v>31</v>
      </c>
      <c r="T372" s="12">
        <f t="shared" si="34"/>
        <v>0</v>
      </c>
      <c r="U372" s="10" t="s">
        <v>33</v>
      </c>
      <c r="V372" s="10" t="s">
        <v>506</v>
      </c>
      <c r="W372" s="12">
        <f t="shared" si="35"/>
        <v>0.81881328593394698</v>
      </c>
      <c r="AA372" s="12">
        <f t="shared" si="36"/>
        <v>0</v>
      </c>
      <c r="AF372" s="12">
        <f t="shared" si="37"/>
        <v>0</v>
      </c>
      <c r="AI372" s="12">
        <f t="shared" si="38"/>
        <v>0</v>
      </c>
      <c r="AN372" s="10">
        <v>1</v>
      </c>
      <c r="AO372" s="13">
        <f t="shared" si="39"/>
        <v>1.3800460000000001</v>
      </c>
      <c r="AP372" s="10" t="s">
        <v>23</v>
      </c>
      <c r="AQ372" s="10"/>
      <c r="AR372" s="16"/>
      <c r="AS372" s="2" t="s">
        <v>486</v>
      </c>
    </row>
    <row r="373" spans="1:45" x14ac:dyDescent="0.25">
      <c r="A373" s="10" t="s">
        <v>2051</v>
      </c>
      <c r="B373" s="10" t="s">
        <v>2052</v>
      </c>
      <c r="D373" s="10" t="s">
        <v>2053</v>
      </c>
      <c r="E373" s="10">
        <v>365135</v>
      </c>
      <c r="F373" s="10">
        <v>366386</v>
      </c>
      <c r="G373" s="10" t="s">
        <v>2054</v>
      </c>
      <c r="H373" s="10" t="s">
        <v>180</v>
      </c>
      <c r="I373" s="10" t="s">
        <v>192</v>
      </c>
      <c r="J373" s="10" t="s">
        <v>193</v>
      </c>
      <c r="K373" s="10" t="s">
        <v>192</v>
      </c>
      <c r="M373" s="10" t="s">
        <v>192</v>
      </c>
      <c r="N373" s="10" t="s">
        <v>25</v>
      </c>
      <c r="O373" s="11">
        <v>0.64541899999999996</v>
      </c>
      <c r="P373" s="10" t="s">
        <v>30</v>
      </c>
      <c r="Q373" s="10" t="s">
        <v>40</v>
      </c>
      <c r="R373" s="10" t="s">
        <v>41</v>
      </c>
      <c r="T373" s="12">
        <f t="shared" si="34"/>
        <v>0</v>
      </c>
      <c r="U373" s="10" t="s">
        <v>33</v>
      </c>
      <c r="W373" s="12">
        <f t="shared" si="35"/>
        <v>0</v>
      </c>
      <c r="AA373" s="12">
        <f t="shared" si="36"/>
        <v>0</v>
      </c>
      <c r="AF373" s="12">
        <f t="shared" si="37"/>
        <v>0</v>
      </c>
      <c r="AI373" s="12">
        <f t="shared" si="38"/>
        <v>0</v>
      </c>
      <c r="AN373" s="14">
        <v>0.5</v>
      </c>
      <c r="AO373" s="15">
        <f t="shared" si="39"/>
        <v>0.32270949999999998</v>
      </c>
      <c r="AP373" s="14" t="s">
        <v>34</v>
      </c>
      <c r="AQ373" s="15">
        <v>0.4</v>
      </c>
      <c r="AR373" s="16">
        <f>(AO373*10000)*AQ373</f>
        <v>1290.838</v>
      </c>
      <c r="AS373" s="2" t="s">
        <v>42</v>
      </c>
    </row>
    <row r="374" spans="1:45" x14ac:dyDescent="0.25">
      <c r="A374" s="10" t="s">
        <v>2055</v>
      </c>
      <c r="B374" s="10" t="s">
        <v>45</v>
      </c>
      <c r="D374" s="10" t="s">
        <v>2056</v>
      </c>
      <c r="E374" s="10">
        <v>339974</v>
      </c>
      <c r="F374" s="10">
        <v>375768</v>
      </c>
      <c r="H374" s="10" t="s">
        <v>894</v>
      </c>
      <c r="I374" s="10" t="s">
        <v>864</v>
      </c>
      <c r="J374" s="10" t="s">
        <v>193</v>
      </c>
      <c r="K374" s="10" t="s">
        <v>467</v>
      </c>
      <c r="N374" s="10" t="s">
        <v>25</v>
      </c>
      <c r="O374" s="11">
        <v>0.55047100000000004</v>
      </c>
      <c r="P374" s="10" t="s">
        <v>30</v>
      </c>
      <c r="Q374" s="10" t="s">
        <v>40</v>
      </c>
      <c r="R374" s="10" t="s">
        <v>50</v>
      </c>
      <c r="T374" s="12">
        <f t="shared" si="34"/>
        <v>0</v>
      </c>
      <c r="U374" s="10" t="s">
        <v>33</v>
      </c>
      <c r="W374" s="12">
        <f t="shared" si="35"/>
        <v>0</v>
      </c>
      <c r="AA374" s="12">
        <f t="shared" si="36"/>
        <v>0</v>
      </c>
      <c r="AF374" s="12">
        <f t="shared" si="37"/>
        <v>0</v>
      </c>
      <c r="AI374" s="12">
        <f t="shared" si="38"/>
        <v>0</v>
      </c>
      <c r="AN374" s="14">
        <v>0</v>
      </c>
      <c r="AO374" s="15">
        <f t="shared" si="39"/>
        <v>0</v>
      </c>
      <c r="AP374" s="10" t="s">
        <v>23</v>
      </c>
      <c r="AQ374" s="10"/>
      <c r="AR374" s="17"/>
      <c r="AS374" s="2" t="s">
        <v>24</v>
      </c>
    </row>
    <row r="375" spans="1:45" x14ac:dyDescent="0.25">
      <c r="A375" s="10" t="s">
        <v>2057</v>
      </c>
      <c r="B375" s="10" t="s">
        <v>45</v>
      </c>
      <c r="D375" s="10" t="s">
        <v>2058</v>
      </c>
      <c r="E375" s="10">
        <v>339890</v>
      </c>
      <c r="F375" s="10">
        <v>375842</v>
      </c>
      <c r="H375" s="10" t="s">
        <v>894</v>
      </c>
      <c r="I375" s="10" t="s">
        <v>864</v>
      </c>
      <c r="J375" s="10" t="s">
        <v>193</v>
      </c>
      <c r="K375" s="10" t="s">
        <v>467</v>
      </c>
      <c r="N375" s="10" t="s">
        <v>25</v>
      </c>
      <c r="O375" s="11">
        <v>0.87307800000000002</v>
      </c>
      <c r="P375" s="10" t="s">
        <v>30</v>
      </c>
      <c r="Q375" s="10" t="s">
        <v>40</v>
      </c>
      <c r="R375" s="10" t="s">
        <v>50</v>
      </c>
      <c r="T375" s="12">
        <f t="shared" si="34"/>
        <v>0</v>
      </c>
      <c r="U375" s="10" t="s">
        <v>33</v>
      </c>
      <c r="W375" s="12">
        <f t="shared" si="35"/>
        <v>0</v>
      </c>
      <c r="AA375" s="12">
        <f t="shared" si="36"/>
        <v>0</v>
      </c>
      <c r="AF375" s="12">
        <f t="shared" si="37"/>
        <v>0</v>
      </c>
      <c r="AI375" s="12">
        <f t="shared" si="38"/>
        <v>0</v>
      </c>
      <c r="AM375" s="10" t="s">
        <v>33</v>
      </c>
      <c r="AN375" s="14">
        <v>0</v>
      </c>
      <c r="AO375" s="15">
        <f t="shared" si="39"/>
        <v>0</v>
      </c>
      <c r="AP375" s="10" t="s">
        <v>23</v>
      </c>
      <c r="AQ375" s="10"/>
      <c r="AR375" s="17"/>
      <c r="AS375" s="2" t="s">
        <v>24</v>
      </c>
    </row>
    <row r="376" spans="1:45" x14ac:dyDescent="0.25">
      <c r="A376" s="10" t="s">
        <v>2068</v>
      </c>
      <c r="B376" s="10" t="s">
        <v>2069</v>
      </c>
      <c r="D376" s="10" t="s">
        <v>2070</v>
      </c>
      <c r="E376" s="10">
        <v>344697</v>
      </c>
      <c r="F376" s="10">
        <v>369121</v>
      </c>
      <c r="G376" s="10" t="s">
        <v>2071</v>
      </c>
      <c r="H376" s="10" t="s">
        <v>422</v>
      </c>
      <c r="I376" s="10" t="s">
        <v>510</v>
      </c>
      <c r="J376" s="10" t="s">
        <v>19</v>
      </c>
      <c r="K376" s="10" t="s">
        <v>19</v>
      </c>
      <c r="N376" s="10" t="s">
        <v>25</v>
      </c>
      <c r="O376" s="11">
        <v>3.1918000000000002E-2</v>
      </c>
      <c r="P376" s="10" t="s">
        <v>30</v>
      </c>
      <c r="Q376" s="10" t="s">
        <v>31</v>
      </c>
      <c r="S376" s="10" t="s">
        <v>2072</v>
      </c>
      <c r="T376" s="12">
        <f t="shared" si="34"/>
        <v>1.0025690832758944</v>
      </c>
      <c r="U376" s="10" t="s">
        <v>32</v>
      </c>
      <c r="W376" s="12">
        <f t="shared" si="35"/>
        <v>0</v>
      </c>
      <c r="AA376" s="12">
        <f t="shared" si="36"/>
        <v>0</v>
      </c>
      <c r="AF376" s="12">
        <f t="shared" si="37"/>
        <v>0</v>
      </c>
      <c r="AI376" s="12">
        <f t="shared" si="38"/>
        <v>0</v>
      </c>
      <c r="AN376" s="10">
        <v>1</v>
      </c>
      <c r="AO376" s="13">
        <f t="shared" si="39"/>
        <v>3.1918000000000002E-2</v>
      </c>
      <c r="AP376" s="10" t="s">
        <v>23</v>
      </c>
      <c r="AQ376" s="10"/>
      <c r="AR376" s="16"/>
      <c r="AS376" s="2" t="s">
        <v>66</v>
      </c>
    </row>
    <row r="377" spans="1:45" ht="30" x14ac:dyDescent="0.25">
      <c r="A377" s="10" t="s">
        <v>2086</v>
      </c>
      <c r="B377" s="10" t="s">
        <v>2087</v>
      </c>
      <c r="D377" s="10" t="s">
        <v>2088</v>
      </c>
      <c r="E377" s="10">
        <v>337213</v>
      </c>
      <c r="F377" s="10">
        <v>374149</v>
      </c>
      <c r="G377" s="10" t="s">
        <v>446</v>
      </c>
      <c r="H377" s="10" t="s">
        <v>103</v>
      </c>
      <c r="I377" s="10" t="s">
        <v>447</v>
      </c>
      <c r="J377" s="10" t="s">
        <v>19</v>
      </c>
      <c r="K377" s="10" t="s">
        <v>19</v>
      </c>
      <c r="N377" s="10" t="s">
        <v>25</v>
      </c>
      <c r="O377" s="11">
        <v>0.27101799999999998</v>
      </c>
      <c r="P377" s="10" t="s">
        <v>30</v>
      </c>
      <c r="Q377" s="10" t="s">
        <v>31</v>
      </c>
      <c r="S377" s="10" t="s">
        <v>2089</v>
      </c>
      <c r="T377" s="12">
        <f t="shared" si="34"/>
        <v>0.99993358374720509</v>
      </c>
      <c r="U377" s="10" t="s">
        <v>33</v>
      </c>
      <c r="W377" s="12">
        <f t="shared" si="35"/>
        <v>0</v>
      </c>
      <c r="AA377" s="12">
        <f t="shared" si="36"/>
        <v>0</v>
      </c>
      <c r="AF377" s="12">
        <f t="shared" si="37"/>
        <v>0</v>
      </c>
      <c r="AI377" s="12">
        <f t="shared" si="38"/>
        <v>0</v>
      </c>
      <c r="AK377" s="10" t="s">
        <v>1422</v>
      </c>
      <c r="AN377" s="10">
        <v>1</v>
      </c>
      <c r="AO377" s="13">
        <f t="shared" si="39"/>
        <v>0.27101799999999998</v>
      </c>
      <c r="AP377" s="10" t="s">
        <v>34</v>
      </c>
      <c r="AQ377" s="11">
        <v>0.4</v>
      </c>
      <c r="AR377" s="17">
        <f>(AO377*10000)*AQ377</f>
        <v>1084.0719999999999</v>
      </c>
      <c r="AS377" s="2" t="s">
        <v>133</v>
      </c>
    </row>
    <row r="378" spans="1:45" x14ac:dyDescent="0.25">
      <c r="A378" s="10" t="s">
        <v>2090</v>
      </c>
      <c r="B378" s="10" t="s">
        <v>2091</v>
      </c>
      <c r="D378" s="10" t="s">
        <v>2092</v>
      </c>
      <c r="E378" s="10">
        <v>336381</v>
      </c>
      <c r="F378" s="10">
        <v>374419</v>
      </c>
      <c r="G378" s="10" t="s">
        <v>1429</v>
      </c>
      <c r="H378" s="10" t="s">
        <v>103</v>
      </c>
      <c r="I378" s="10" t="s">
        <v>447</v>
      </c>
      <c r="J378" s="10" t="s">
        <v>19</v>
      </c>
      <c r="K378" s="10" t="s">
        <v>19</v>
      </c>
      <c r="N378" s="10" t="s">
        <v>25</v>
      </c>
      <c r="O378" s="11">
        <v>0.116782</v>
      </c>
      <c r="P378" s="10" t="s">
        <v>30</v>
      </c>
      <c r="Q378" s="10" t="s">
        <v>31</v>
      </c>
      <c r="S378" s="10" t="s">
        <v>2093</v>
      </c>
      <c r="T378" s="12">
        <f t="shared" si="34"/>
        <v>1.0018667260365468</v>
      </c>
      <c r="U378" s="10" t="s">
        <v>32</v>
      </c>
      <c r="W378" s="12">
        <f t="shared" si="35"/>
        <v>0</v>
      </c>
      <c r="AA378" s="12">
        <f t="shared" si="36"/>
        <v>0</v>
      </c>
      <c r="AF378" s="12">
        <f t="shared" si="37"/>
        <v>0</v>
      </c>
      <c r="AI378" s="12">
        <f t="shared" si="38"/>
        <v>0</v>
      </c>
      <c r="AJ378" s="10" t="s">
        <v>1430</v>
      </c>
      <c r="AN378" s="10">
        <v>1</v>
      </c>
      <c r="AO378" s="13">
        <f t="shared" si="39"/>
        <v>0.116782</v>
      </c>
      <c r="AP378" s="10" t="s">
        <v>23</v>
      </c>
      <c r="AQ378" s="10"/>
      <c r="AR378" s="16"/>
      <c r="AS378" s="2" t="s">
        <v>66</v>
      </c>
    </row>
    <row r="379" spans="1:45" x14ac:dyDescent="0.25">
      <c r="A379" s="10" t="s">
        <v>2094</v>
      </c>
      <c r="B379" s="10" t="s">
        <v>2095</v>
      </c>
      <c r="D379" s="10" t="s">
        <v>2096</v>
      </c>
      <c r="E379" s="10">
        <v>335726</v>
      </c>
      <c r="F379" s="10">
        <v>369566</v>
      </c>
      <c r="H379" s="10" t="s">
        <v>103</v>
      </c>
      <c r="I379" s="10" t="s">
        <v>2097</v>
      </c>
      <c r="J379" s="10" t="s">
        <v>19</v>
      </c>
      <c r="K379" s="10" t="s">
        <v>19</v>
      </c>
      <c r="L379" s="10" t="s">
        <v>1897</v>
      </c>
      <c r="N379" s="10" t="s">
        <v>25</v>
      </c>
      <c r="O379" s="11">
        <v>6.8361000000000005E-2</v>
      </c>
      <c r="P379" s="10" t="s">
        <v>30</v>
      </c>
      <c r="Q379" s="10" t="s">
        <v>31</v>
      </c>
      <c r="S379" s="10" t="s">
        <v>2098</v>
      </c>
      <c r="T379" s="12">
        <f t="shared" si="34"/>
        <v>0.99471921124617835</v>
      </c>
      <c r="U379" s="10" t="s">
        <v>32</v>
      </c>
      <c r="V379" s="10" t="s">
        <v>2099</v>
      </c>
      <c r="W379" s="12">
        <f t="shared" si="35"/>
        <v>1.0239756586357718</v>
      </c>
      <c r="AA379" s="12">
        <f t="shared" si="36"/>
        <v>0</v>
      </c>
      <c r="AF379" s="12">
        <f t="shared" si="37"/>
        <v>0</v>
      </c>
      <c r="AI379" s="12">
        <f t="shared" si="38"/>
        <v>0</v>
      </c>
      <c r="AN379" s="10">
        <v>1</v>
      </c>
      <c r="AO379" s="13">
        <f t="shared" si="39"/>
        <v>6.8361000000000005E-2</v>
      </c>
      <c r="AP379" s="10" t="s">
        <v>23</v>
      </c>
      <c r="AQ379" s="10"/>
      <c r="AR379" s="16"/>
      <c r="AS379" s="2" t="s">
        <v>66</v>
      </c>
    </row>
    <row r="380" spans="1:45" x14ac:dyDescent="0.25">
      <c r="A380" s="10" t="s">
        <v>2100</v>
      </c>
      <c r="B380" s="10" t="s">
        <v>2101</v>
      </c>
      <c r="D380" s="10" t="s">
        <v>2102</v>
      </c>
      <c r="E380" s="10">
        <v>350233</v>
      </c>
      <c r="F380" s="10">
        <v>370843</v>
      </c>
      <c r="G380" s="10" t="s">
        <v>2103</v>
      </c>
      <c r="H380" s="10" t="s">
        <v>527</v>
      </c>
      <c r="I380" s="10" t="s">
        <v>2104</v>
      </c>
      <c r="J380" s="10" t="s">
        <v>19</v>
      </c>
      <c r="K380" s="10" t="s">
        <v>19</v>
      </c>
      <c r="N380" s="10" t="s">
        <v>43</v>
      </c>
      <c r="O380" s="11">
        <v>0.37839299999999998</v>
      </c>
      <c r="P380" s="10" t="s">
        <v>21</v>
      </c>
      <c r="Q380" s="10" t="s">
        <v>31</v>
      </c>
      <c r="S380" s="10" t="s">
        <v>2105</v>
      </c>
      <c r="T380" s="12">
        <f t="shared" si="34"/>
        <v>0.99896139727743383</v>
      </c>
      <c r="U380" s="10" t="s">
        <v>33</v>
      </c>
      <c r="W380" s="12">
        <f t="shared" si="35"/>
        <v>0</v>
      </c>
      <c r="AA380" s="12">
        <f t="shared" si="36"/>
        <v>0</v>
      </c>
      <c r="AF380" s="12">
        <f t="shared" si="37"/>
        <v>0</v>
      </c>
      <c r="AI380" s="12">
        <f t="shared" si="38"/>
        <v>0</v>
      </c>
      <c r="AL380" s="10" t="s">
        <v>33</v>
      </c>
      <c r="AN380" s="10">
        <v>1</v>
      </c>
      <c r="AO380" s="13">
        <f t="shared" si="39"/>
        <v>0.37839299999999998</v>
      </c>
      <c r="AP380" s="10" t="s">
        <v>23</v>
      </c>
      <c r="AQ380" s="10"/>
      <c r="AR380" s="16"/>
      <c r="AS380" s="1" t="s">
        <v>73</v>
      </c>
    </row>
    <row r="381" spans="1:45" ht="30" x14ac:dyDescent="0.25">
      <c r="A381" s="10" t="s">
        <v>2106</v>
      </c>
      <c r="B381" s="10" t="s">
        <v>2107</v>
      </c>
      <c r="D381" s="10" t="s">
        <v>2108</v>
      </c>
      <c r="E381" s="10">
        <v>352167</v>
      </c>
      <c r="F381" s="10">
        <v>374016</v>
      </c>
      <c r="G381" s="10" t="s">
        <v>2109</v>
      </c>
      <c r="H381" s="10" t="s">
        <v>527</v>
      </c>
      <c r="I381" s="10" t="s">
        <v>570</v>
      </c>
      <c r="J381" s="10" t="s">
        <v>19</v>
      </c>
      <c r="K381" s="10" t="s">
        <v>19</v>
      </c>
      <c r="N381" s="10" t="s">
        <v>25</v>
      </c>
      <c r="O381" s="11">
        <v>0.25782100000000002</v>
      </c>
      <c r="P381" s="10" t="s">
        <v>21</v>
      </c>
      <c r="Q381" s="10" t="s">
        <v>31</v>
      </c>
      <c r="S381" s="10" t="s">
        <v>2110</v>
      </c>
      <c r="T381" s="12">
        <f t="shared" si="34"/>
        <v>1.0006942801400971</v>
      </c>
      <c r="U381" s="10" t="s">
        <v>33</v>
      </c>
      <c r="W381" s="12">
        <f t="shared" si="35"/>
        <v>0</v>
      </c>
      <c r="AA381" s="12">
        <f t="shared" si="36"/>
        <v>0</v>
      </c>
      <c r="AF381" s="12">
        <f t="shared" si="37"/>
        <v>0</v>
      </c>
      <c r="AI381" s="12">
        <f t="shared" si="38"/>
        <v>0</v>
      </c>
      <c r="AN381" s="10">
        <v>1</v>
      </c>
      <c r="AO381" s="13">
        <f t="shared" si="39"/>
        <v>0.25782100000000002</v>
      </c>
      <c r="AP381" s="10" t="s">
        <v>34</v>
      </c>
      <c r="AQ381" s="11">
        <v>0.4</v>
      </c>
      <c r="AR381" s="17">
        <f>(AO381*10000)*AQ381</f>
        <v>1031.2840000000001</v>
      </c>
      <c r="AS381" s="2" t="s">
        <v>450</v>
      </c>
    </row>
    <row r="382" spans="1:45" ht="30" x14ac:dyDescent="0.25">
      <c r="A382" s="10" t="s">
        <v>2111</v>
      </c>
      <c r="B382" s="10" t="s">
        <v>2112</v>
      </c>
      <c r="D382" s="10" t="s">
        <v>2113</v>
      </c>
      <c r="E382" s="10">
        <v>372915</v>
      </c>
      <c r="F382" s="10">
        <v>371992</v>
      </c>
      <c r="G382" s="10" t="s">
        <v>2114</v>
      </c>
      <c r="H382" s="10" t="s">
        <v>96</v>
      </c>
      <c r="I382" s="10" t="s">
        <v>97</v>
      </c>
      <c r="J382" s="10" t="s">
        <v>19</v>
      </c>
      <c r="K382" s="10" t="s">
        <v>19</v>
      </c>
      <c r="N382" s="10" t="s">
        <v>25</v>
      </c>
      <c r="O382" s="11">
        <v>0.66378499999999996</v>
      </c>
      <c r="P382" s="10" t="s">
        <v>21</v>
      </c>
      <c r="Q382" s="10" t="s">
        <v>31</v>
      </c>
      <c r="T382" s="12">
        <f t="shared" si="34"/>
        <v>0</v>
      </c>
      <c r="U382" s="10" t="s">
        <v>33</v>
      </c>
      <c r="W382" s="12">
        <f t="shared" si="35"/>
        <v>0</v>
      </c>
      <c r="AA382" s="12">
        <f t="shared" si="36"/>
        <v>0</v>
      </c>
      <c r="AF382" s="12">
        <f t="shared" si="37"/>
        <v>0</v>
      </c>
      <c r="AI382" s="12">
        <f t="shared" si="38"/>
        <v>0</v>
      </c>
      <c r="AL382" s="10" t="s">
        <v>33</v>
      </c>
      <c r="AN382" s="10">
        <v>1</v>
      </c>
      <c r="AO382" s="13">
        <f t="shared" si="39"/>
        <v>0.66378499999999996</v>
      </c>
      <c r="AP382" s="10" t="s">
        <v>34</v>
      </c>
      <c r="AQ382" s="10">
        <v>0.4</v>
      </c>
      <c r="AR382" s="16"/>
      <c r="AS382" s="2" t="s">
        <v>633</v>
      </c>
    </row>
    <row r="383" spans="1:45" x14ac:dyDescent="0.25">
      <c r="A383" s="10" t="s">
        <v>2118</v>
      </c>
      <c r="B383" s="10" t="s">
        <v>2119</v>
      </c>
      <c r="D383" s="10" t="s">
        <v>2120</v>
      </c>
      <c r="E383" s="10">
        <v>353306</v>
      </c>
      <c r="F383" s="10">
        <v>369090</v>
      </c>
      <c r="H383" s="10" t="s">
        <v>120</v>
      </c>
      <c r="I383" s="10" t="s">
        <v>554</v>
      </c>
      <c r="J383" s="10" t="s">
        <v>19</v>
      </c>
      <c r="K383" s="10" t="s">
        <v>19</v>
      </c>
      <c r="N383" s="10" t="s">
        <v>25</v>
      </c>
      <c r="O383" s="11">
        <v>2.2626E-2</v>
      </c>
      <c r="P383" s="10" t="s">
        <v>21</v>
      </c>
      <c r="Q383" s="10" t="s">
        <v>31</v>
      </c>
      <c r="S383" s="10" t="s">
        <v>348</v>
      </c>
      <c r="T383" s="12">
        <f t="shared" si="34"/>
        <v>1.0165296561477946</v>
      </c>
      <c r="U383" s="10" t="s">
        <v>32</v>
      </c>
      <c r="W383" s="12">
        <f t="shared" si="35"/>
        <v>0</v>
      </c>
      <c r="AA383" s="12">
        <f t="shared" si="36"/>
        <v>0</v>
      </c>
      <c r="AF383" s="12">
        <f t="shared" si="37"/>
        <v>0</v>
      </c>
      <c r="AI383" s="12">
        <f t="shared" si="38"/>
        <v>0</v>
      </c>
      <c r="AN383" s="10">
        <v>1</v>
      </c>
      <c r="AO383" s="13">
        <f t="shared" si="39"/>
        <v>2.2626E-2</v>
      </c>
      <c r="AP383" s="10" t="s">
        <v>23</v>
      </c>
      <c r="AQ383" s="10"/>
      <c r="AR383" s="16"/>
      <c r="AS383" s="2" t="s">
        <v>66</v>
      </c>
    </row>
    <row r="384" spans="1:45" x14ac:dyDescent="0.25">
      <c r="A384" s="10" t="s">
        <v>2121</v>
      </c>
      <c r="B384" s="10" t="s">
        <v>2122</v>
      </c>
      <c r="D384" s="10" t="s">
        <v>2123</v>
      </c>
      <c r="E384" s="10">
        <v>362139</v>
      </c>
      <c r="F384" s="10">
        <v>363710</v>
      </c>
      <c r="G384" s="10" t="s">
        <v>2124</v>
      </c>
      <c r="H384" s="10" t="s">
        <v>106</v>
      </c>
      <c r="I384" s="10" t="s">
        <v>107</v>
      </c>
      <c r="J384" s="10" t="s">
        <v>19</v>
      </c>
      <c r="K384" s="10" t="s">
        <v>19</v>
      </c>
      <c r="N384" s="10" t="s">
        <v>25</v>
      </c>
      <c r="O384" s="11">
        <v>4.1654999999999998E-2</v>
      </c>
      <c r="P384" s="10" t="s">
        <v>30</v>
      </c>
      <c r="Q384" s="10" t="s">
        <v>31</v>
      </c>
      <c r="T384" s="12">
        <f t="shared" si="34"/>
        <v>0</v>
      </c>
      <c r="U384" s="10" t="s">
        <v>32</v>
      </c>
      <c r="W384" s="12">
        <f t="shared" si="35"/>
        <v>0</v>
      </c>
      <c r="AA384" s="12">
        <f t="shared" si="36"/>
        <v>0</v>
      </c>
      <c r="AF384" s="12">
        <f t="shared" si="37"/>
        <v>0</v>
      </c>
      <c r="AI384" s="12">
        <f t="shared" si="38"/>
        <v>0</v>
      </c>
      <c r="AN384" s="10">
        <v>1</v>
      </c>
      <c r="AO384" s="13">
        <f t="shared" si="39"/>
        <v>4.1654999999999998E-2</v>
      </c>
      <c r="AP384" s="10" t="s">
        <v>23</v>
      </c>
      <c r="AQ384" s="10"/>
      <c r="AR384" s="16"/>
      <c r="AS384" s="2" t="s">
        <v>66</v>
      </c>
    </row>
    <row r="385" spans="1:45" x14ac:dyDescent="0.25">
      <c r="A385" s="10" t="s">
        <v>2144</v>
      </c>
      <c r="B385" s="10" t="s">
        <v>2145</v>
      </c>
      <c r="D385" s="10" t="s">
        <v>2146</v>
      </c>
      <c r="E385" s="10">
        <v>348199</v>
      </c>
      <c r="F385" s="10">
        <v>350244</v>
      </c>
      <c r="G385" s="10" t="s">
        <v>2147</v>
      </c>
      <c r="H385" s="10" t="s">
        <v>46</v>
      </c>
      <c r="I385" s="10" t="s">
        <v>2148</v>
      </c>
      <c r="J385" s="10" t="s">
        <v>19</v>
      </c>
      <c r="K385" s="10" t="s">
        <v>19</v>
      </c>
      <c r="M385" s="10" t="s">
        <v>57</v>
      </c>
      <c r="N385" s="10" t="s">
        <v>43</v>
      </c>
      <c r="O385" s="11">
        <v>0.60638400000000003</v>
      </c>
      <c r="P385" s="10" t="s">
        <v>30</v>
      </c>
      <c r="Q385" s="10" t="s">
        <v>31</v>
      </c>
      <c r="T385" s="12">
        <f t="shared" si="34"/>
        <v>0</v>
      </c>
      <c r="U385" s="10" t="s">
        <v>33</v>
      </c>
      <c r="W385" s="12">
        <f t="shared" si="35"/>
        <v>0</v>
      </c>
      <c r="AA385" s="12">
        <f t="shared" si="36"/>
        <v>0</v>
      </c>
      <c r="AF385" s="12">
        <f t="shared" si="37"/>
        <v>0</v>
      </c>
      <c r="AI385" s="12">
        <f t="shared" si="38"/>
        <v>0</v>
      </c>
      <c r="AN385" s="10">
        <v>1</v>
      </c>
      <c r="AO385" s="13">
        <f t="shared" si="39"/>
        <v>0.60638400000000003</v>
      </c>
      <c r="AP385" s="14" t="s">
        <v>34</v>
      </c>
      <c r="AQ385" s="15">
        <v>0.4</v>
      </c>
      <c r="AR385" s="16">
        <f>(AO385*10000)*AQ385</f>
        <v>2425.5360000000001</v>
      </c>
      <c r="AS385" s="2" t="s">
        <v>35</v>
      </c>
    </row>
    <row r="386" spans="1:45" ht="30" x14ac:dyDescent="0.25">
      <c r="A386" s="10" t="s">
        <v>2149</v>
      </c>
      <c r="B386" s="10" t="s">
        <v>2150</v>
      </c>
      <c r="D386" s="10" t="s">
        <v>2151</v>
      </c>
      <c r="E386" s="10">
        <v>338721</v>
      </c>
      <c r="F386" s="10">
        <v>372940</v>
      </c>
      <c r="H386" s="10" t="s">
        <v>103</v>
      </c>
      <c r="I386" s="10" t="s">
        <v>454</v>
      </c>
      <c r="J386" s="10" t="s">
        <v>19</v>
      </c>
      <c r="K386" s="10" t="s">
        <v>467</v>
      </c>
      <c r="L386" s="10" t="s">
        <v>745</v>
      </c>
      <c r="N386" s="10" t="s">
        <v>43</v>
      </c>
      <c r="O386" s="11">
        <v>41.560485</v>
      </c>
      <c r="P386" s="10" t="s">
        <v>30</v>
      </c>
      <c r="Q386" s="10" t="s">
        <v>40</v>
      </c>
      <c r="R386" s="10" t="s">
        <v>41</v>
      </c>
      <c r="S386" s="10" t="s">
        <v>2152</v>
      </c>
      <c r="T386" s="12">
        <f t="shared" ref="T386:T433" si="41">SUM(S386/O386)</f>
        <v>0.99998833026130474</v>
      </c>
      <c r="U386" s="10" t="s">
        <v>33</v>
      </c>
      <c r="W386" s="12">
        <f t="shared" ref="W386:W433" si="42">SUM(V386/O386)</f>
        <v>0</v>
      </c>
      <c r="AA386" s="12">
        <f t="shared" ref="AA386:AA433" si="43">SUM(Z386/O386)</f>
        <v>0</v>
      </c>
      <c r="AF386" s="12">
        <f t="shared" ref="AF386:AF433" si="44">SUM(AE386/O386)</f>
        <v>0</v>
      </c>
      <c r="AI386" s="12">
        <f t="shared" ref="AI386:AI433" si="45">SUM(AH386/O386)</f>
        <v>0</v>
      </c>
      <c r="AN386" s="14">
        <v>0.5</v>
      </c>
      <c r="AO386" s="15">
        <f t="shared" ref="AO386:AO433" si="46">O386*AN386</f>
        <v>20.7802425</v>
      </c>
      <c r="AP386" s="10" t="s">
        <v>34</v>
      </c>
      <c r="AQ386" s="11">
        <v>0.4</v>
      </c>
      <c r="AR386" s="17">
        <f>(AO386*10000)*AQ386</f>
        <v>83120.97</v>
      </c>
      <c r="AS386" s="2" t="s">
        <v>133</v>
      </c>
    </row>
    <row r="387" spans="1:45" ht="30" x14ac:dyDescent="0.25">
      <c r="A387" s="10" t="s">
        <v>2153</v>
      </c>
      <c r="B387" s="10" t="s">
        <v>45</v>
      </c>
      <c r="D387" s="10" t="s">
        <v>2154</v>
      </c>
      <c r="E387" s="10">
        <v>339937</v>
      </c>
      <c r="F387" s="10">
        <v>373281</v>
      </c>
      <c r="H387" s="10" t="s">
        <v>422</v>
      </c>
      <c r="I387" s="10" t="s">
        <v>466</v>
      </c>
      <c r="J387" s="10" t="s">
        <v>19</v>
      </c>
      <c r="K387" s="10" t="s">
        <v>467</v>
      </c>
      <c r="L387" s="10" t="s">
        <v>745</v>
      </c>
      <c r="N387" s="10" t="s">
        <v>43</v>
      </c>
      <c r="O387" s="11">
        <v>66.535364999999999</v>
      </c>
      <c r="P387" s="10" t="s">
        <v>1687</v>
      </c>
      <c r="Q387" s="10" t="s">
        <v>40</v>
      </c>
      <c r="R387" s="10" t="s">
        <v>41</v>
      </c>
      <c r="S387" s="10" t="s">
        <v>2155</v>
      </c>
      <c r="T387" s="12">
        <f t="shared" si="41"/>
        <v>0.99999451419557095</v>
      </c>
      <c r="U387" s="10" t="s">
        <v>33</v>
      </c>
      <c r="W387" s="12">
        <f t="shared" si="42"/>
        <v>0</v>
      </c>
      <c r="AA387" s="12">
        <f t="shared" si="43"/>
        <v>0</v>
      </c>
      <c r="AF387" s="12">
        <f t="shared" si="44"/>
        <v>0</v>
      </c>
      <c r="AI387" s="12">
        <f t="shared" si="45"/>
        <v>0</v>
      </c>
      <c r="AN387" s="14">
        <v>0.5</v>
      </c>
      <c r="AO387" s="15">
        <f t="shared" si="46"/>
        <v>33.267682499999999</v>
      </c>
      <c r="AP387" s="10" t="s">
        <v>145</v>
      </c>
      <c r="AQ387" s="11">
        <v>0.5</v>
      </c>
      <c r="AR387" s="17">
        <f>(AO387*10000)*AQ387</f>
        <v>166338.41250000001</v>
      </c>
      <c r="AS387" s="2" t="s">
        <v>133</v>
      </c>
    </row>
    <row r="388" spans="1:45" x14ac:dyDescent="0.25">
      <c r="A388" s="10" t="s">
        <v>2156</v>
      </c>
      <c r="B388" s="10" t="s">
        <v>327</v>
      </c>
      <c r="D388" s="10" t="s">
        <v>2157</v>
      </c>
      <c r="E388" s="10">
        <v>351879</v>
      </c>
      <c r="F388" s="10">
        <v>377880</v>
      </c>
      <c r="H388" s="10" t="s">
        <v>324</v>
      </c>
      <c r="I388" s="10" t="s">
        <v>325</v>
      </c>
      <c r="J388" s="10" t="s">
        <v>48</v>
      </c>
      <c r="K388" s="10" t="s">
        <v>325</v>
      </c>
      <c r="M388" s="10" t="s">
        <v>325</v>
      </c>
      <c r="N388" s="10" t="s">
        <v>25</v>
      </c>
      <c r="O388" s="11">
        <v>7.9321000000000003E-2</v>
      </c>
      <c r="P388" s="10" t="s">
        <v>1687</v>
      </c>
      <c r="Q388" s="10" t="s">
        <v>31</v>
      </c>
      <c r="T388" s="12">
        <f t="shared" si="41"/>
        <v>0</v>
      </c>
      <c r="U388" s="10" t="s">
        <v>50</v>
      </c>
      <c r="W388" s="12">
        <f t="shared" si="42"/>
        <v>0</v>
      </c>
      <c r="AA388" s="12">
        <f t="shared" si="43"/>
        <v>0</v>
      </c>
      <c r="AF388" s="12">
        <f t="shared" si="44"/>
        <v>0</v>
      </c>
      <c r="AI388" s="12">
        <f t="shared" si="45"/>
        <v>0</v>
      </c>
      <c r="AM388" s="10" t="s">
        <v>33</v>
      </c>
      <c r="AN388" s="10">
        <v>1</v>
      </c>
      <c r="AO388" s="13">
        <f t="shared" si="46"/>
        <v>7.9321000000000003E-2</v>
      </c>
      <c r="AP388" s="10" t="s">
        <v>23</v>
      </c>
      <c r="AQ388" s="10"/>
      <c r="AR388" s="16"/>
      <c r="AS388" s="2" t="s">
        <v>66</v>
      </c>
    </row>
    <row r="389" spans="1:45" x14ac:dyDescent="0.25">
      <c r="A389" s="10" t="s">
        <v>2158</v>
      </c>
      <c r="B389" s="10" t="s">
        <v>45</v>
      </c>
      <c r="D389" s="10" t="s">
        <v>2159</v>
      </c>
      <c r="E389" s="10">
        <v>329164</v>
      </c>
      <c r="F389" s="10">
        <v>377586</v>
      </c>
      <c r="H389" s="10" t="s">
        <v>1340</v>
      </c>
      <c r="I389" s="10" t="s">
        <v>1331</v>
      </c>
      <c r="J389" s="10" t="s">
        <v>48</v>
      </c>
      <c r="K389" s="10" t="s">
        <v>1331</v>
      </c>
      <c r="M389" s="10" t="s">
        <v>1331</v>
      </c>
      <c r="N389" s="10" t="s">
        <v>25</v>
      </c>
      <c r="O389" s="11">
        <v>6.7466999999999999E-2</v>
      </c>
      <c r="P389" s="10" t="s">
        <v>1687</v>
      </c>
      <c r="Q389" s="10" t="s">
        <v>40</v>
      </c>
      <c r="R389" s="10" t="s">
        <v>41</v>
      </c>
      <c r="T389" s="12">
        <f t="shared" si="41"/>
        <v>0</v>
      </c>
      <c r="U389" s="10" t="s">
        <v>33</v>
      </c>
      <c r="W389" s="12">
        <f t="shared" si="42"/>
        <v>0</v>
      </c>
      <c r="AA389" s="12">
        <f t="shared" si="43"/>
        <v>0</v>
      </c>
      <c r="AF389" s="12">
        <f t="shared" si="44"/>
        <v>0</v>
      </c>
      <c r="AI389" s="12">
        <f t="shared" si="45"/>
        <v>0</v>
      </c>
      <c r="AM389" s="10" t="s">
        <v>33</v>
      </c>
      <c r="AN389" s="14">
        <v>0.5</v>
      </c>
      <c r="AO389" s="15">
        <f t="shared" si="46"/>
        <v>3.37335E-2</v>
      </c>
      <c r="AP389" s="14" t="s">
        <v>145</v>
      </c>
      <c r="AQ389" s="15">
        <v>0.5</v>
      </c>
      <c r="AR389" s="16">
        <f>(AO389*10000)*AQ389</f>
        <v>168.66749999999999</v>
      </c>
      <c r="AS389" s="2" t="s">
        <v>42</v>
      </c>
    </row>
    <row r="390" spans="1:45" ht="30" x14ac:dyDescent="0.25">
      <c r="A390" s="10" t="s">
        <v>2167</v>
      </c>
      <c r="B390" s="10" t="s">
        <v>2168</v>
      </c>
      <c r="D390" s="10" t="s">
        <v>2169</v>
      </c>
      <c r="E390" s="10">
        <v>346180</v>
      </c>
      <c r="F390" s="10">
        <v>376333</v>
      </c>
      <c r="G390" s="10" t="s">
        <v>2170</v>
      </c>
      <c r="H390" s="10" t="s">
        <v>422</v>
      </c>
      <c r="I390" s="10" t="s">
        <v>672</v>
      </c>
      <c r="J390" s="10" t="s">
        <v>193</v>
      </c>
      <c r="K390" s="10" t="s">
        <v>467</v>
      </c>
      <c r="N390" s="10" t="s">
        <v>25</v>
      </c>
      <c r="O390" s="11">
        <v>4.1486520000000002</v>
      </c>
      <c r="P390" s="10" t="s">
        <v>80</v>
      </c>
      <c r="Q390" s="10" t="s">
        <v>31</v>
      </c>
      <c r="T390" s="12">
        <f t="shared" si="41"/>
        <v>0</v>
      </c>
      <c r="U390" s="10" t="s">
        <v>33</v>
      </c>
      <c r="V390" s="10" t="s">
        <v>2171</v>
      </c>
      <c r="W390" s="12">
        <f t="shared" si="42"/>
        <v>0.86534132050603418</v>
      </c>
      <c r="AA390" s="12">
        <f t="shared" si="43"/>
        <v>0</v>
      </c>
      <c r="AF390" s="12">
        <f t="shared" si="44"/>
        <v>0</v>
      </c>
      <c r="AI390" s="12">
        <f t="shared" si="45"/>
        <v>0</v>
      </c>
      <c r="AJ390" s="10" t="s">
        <v>1505</v>
      </c>
      <c r="AL390" s="10" t="s">
        <v>33</v>
      </c>
      <c r="AN390" s="10">
        <v>1</v>
      </c>
      <c r="AO390" s="13">
        <f t="shared" si="46"/>
        <v>4.1486520000000002</v>
      </c>
      <c r="AP390" s="10" t="s">
        <v>23</v>
      </c>
      <c r="AQ390" s="10"/>
      <c r="AR390" s="16"/>
      <c r="AS390" s="2" t="s">
        <v>486</v>
      </c>
    </row>
    <row r="391" spans="1:45" ht="30" x14ac:dyDescent="0.25">
      <c r="A391" s="10" t="s">
        <v>2172</v>
      </c>
      <c r="B391" s="10" t="s">
        <v>2173</v>
      </c>
      <c r="D391" s="10" t="s">
        <v>2169</v>
      </c>
      <c r="E391" s="10">
        <v>346590</v>
      </c>
      <c r="F391" s="10">
        <v>375857</v>
      </c>
      <c r="G391" s="10" t="s">
        <v>2170</v>
      </c>
      <c r="H391" s="10" t="s">
        <v>422</v>
      </c>
      <c r="I391" s="10" t="s">
        <v>672</v>
      </c>
      <c r="J391" s="10" t="s">
        <v>193</v>
      </c>
      <c r="K391" s="10" t="s">
        <v>467</v>
      </c>
      <c r="N391" s="10" t="s">
        <v>25</v>
      </c>
      <c r="O391" s="11">
        <v>9.2884530000000005</v>
      </c>
      <c r="P391" s="10" t="s">
        <v>80</v>
      </c>
      <c r="Q391" s="10" t="s">
        <v>31</v>
      </c>
      <c r="T391" s="12">
        <f t="shared" si="41"/>
        <v>0</v>
      </c>
      <c r="U391" s="10" t="s">
        <v>33</v>
      </c>
      <c r="V391" s="10" t="s">
        <v>2174</v>
      </c>
      <c r="W391" s="12">
        <f t="shared" si="42"/>
        <v>0.89465920751281192</v>
      </c>
      <c r="AA391" s="12">
        <f t="shared" si="43"/>
        <v>0</v>
      </c>
      <c r="AF391" s="12">
        <f t="shared" si="44"/>
        <v>0</v>
      </c>
      <c r="AI391" s="12">
        <f t="shared" si="45"/>
        <v>0</v>
      </c>
      <c r="AK391" s="10" t="s">
        <v>2175</v>
      </c>
      <c r="AL391" s="10" t="s">
        <v>33</v>
      </c>
      <c r="AN391" s="10">
        <v>1</v>
      </c>
      <c r="AO391" s="13">
        <f t="shared" si="46"/>
        <v>9.2884530000000005</v>
      </c>
      <c r="AP391" s="10" t="s">
        <v>23</v>
      </c>
      <c r="AQ391" s="10"/>
      <c r="AR391" s="16"/>
      <c r="AS391" s="2" t="s">
        <v>486</v>
      </c>
    </row>
    <row r="392" spans="1:45" x14ac:dyDescent="0.25">
      <c r="A392" s="10" t="s">
        <v>2176</v>
      </c>
      <c r="B392" s="10" t="s">
        <v>2177</v>
      </c>
      <c r="D392" s="10" t="s">
        <v>2178</v>
      </c>
      <c r="E392" s="10">
        <v>342685</v>
      </c>
      <c r="F392" s="10">
        <v>368883</v>
      </c>
      <c r="H392" s="10" t="s">
        <v>422</v>
      </c>
      <c r="I392" s="10" t="s">
        <v>510</v>
      </c>
      <c r="J392" s="10" t="s">
        <v>19</v>
      </c>
      <c r="K392" s="10" t="s">
        <v>386</v>
      </c>
      <c r="N392" s="10" t="s">
        <v>43</v>
      </c>
      <c r="O392" s="11">
        <v>8.125591</v>
      </c>
      <c r="P392" s="10" t="s">
        <v>44</v>
      </c>
      <c r="Q392" s="10" t="s">
        <v>40</v>
      </c>
      <c r="R392" s="10" t="s">
        <v>50</v>
      </c>
      <c r="S392" s="10" t="s">
        <v>2179</v>
      </c>
      <c r="T392" s="12">
        <f t="shared" si="41"/>
        <v>1.0000503348002625</v>
      </c>
      <c r="U392" s="10" t="s">
        <v>33</v>
      </c>
      <c r="W392" s="12">
        <f t="shared" si="42"/>
        <v>0</v>
      </c>
      <c r="AA392" s="12">
        <f t="shared" si="43"/>
        <v>0</v>
      </c>
      <c r="AF392" s="12">
        <f t="shared" si="44"/>
        <v>0</v>
      </c>
      <c r="AI392" s="12">
        <f t="shared" si="45"/>
        <v>0</v>
      </c>
      <c r="AN392" s="14">
        <v>0</v>
      </c>
      <c r="AO392" s="15">
        <f t="shared" si="46"/>
        <v>0</v>
      </c>
      <c r="AP392" s="10"/>
      <c r="AQ392" s="10"/>
      <c r="AR392" s="17"/>
      <c r="AS392" s="2" t="s">
        <v>24</v>
      </c>
    </row>
    <row r="393" spans="1:45" x14ac:dyDescent="0.25">
      <c r="A393" s="10" t="s">
        <v>2180</v>
      </c>
      <c r="B393" s="10" t="s">
        <v>45</v>
      </c>
      <c r="D393" s="10" t="s">
        <v>2181</v>
      </c>
      <c r="E393" s="10">
        <v>364137</v>
      </c>
      <c r="F393" s="10">
        <v>375860</v>
      </c>
      <c r="H393" s="10" t="s">
        <v>342</v>
      </c>
      <c r="I393" s="10" t="s">
        <v>614</v>
      </c>
      <c r="J393" s="10" t="s">
        <v>19</v>
      </c>
      <c r="K393" s="10" t="s">
        <v>297</v>
      </c>
      <c r="N393" s="10" t="s">
        <v>43</v>
      </c>
      <c r="O393" s="11">
        <v>65.423807999999994</v>
      </c>
      <c r="P393" s="10" t="s">
        <v>44</v>
      </c>
      <c r="Q393" s="10" t="s">
        <v>40</v>
      </c>
      <c r="R393" s="10" t="s">
        <v>50</v>
      </c>
      <c r="S393" s="10" t="s">
        <v>2182</v>
      </c>
      <c r="T393" s="12">
        <f t="shared" si="41"/>
        <v>0.99971252055520843</v>
      </c>
      <c r="U393" s="10" t="s">
        <v>33</v>
      </c>
      <c r="W393" s="12">
        <f t="shared" si="42"/>
        <v>0</v>
      </c>
      <c r="AA393" s="12">
        <f t="shared" si="43"/>
        <v>0</v>
      </c>
      <c r="AF393" s="12">
        <f t="shared" si="44"/>
        <v>0</v>
      </c>
      <c r="AI393" s="12">
        <f t="shared" si="45"/>
        <v>0</v>
      </c>
      <c r="AN393" s="14">
        <v>0</v>
      </c>
      <c r="AO393" s="15">
        <f t="shared" si="46"/>
        <v>0</v>
      </c>
      <c r="AP393" s="10"/>
      <c r="AQ393" s="10"/>
      <c r="AR393" s="17"/>
      <c r="AS393" s="2" t="s">
        <v>24</v>
      </c>
    </row>
    <row r="394" spans="1:45" x14ac:dyDescent="0.25">
      <c r="A394" s="10" t="s">
        <v>2183</v>
      </c>
      <c r="B394" s="10" t="s">
        <v>45</v>
      </c>
      <c r="D394" s="10" t="s">
        <v>946</v>
      </c>
      <c r="E394" s="10">
        <v>340527</v>
      </c>
      <c r="F394" s="10">
        <v>374058</v>
      </c>
      <c r="H394" s="10" t="s">
        <v>471</v>
      </c>
      <c r="I394" s="10" t="s">
        <v>864</v>
      </c>
      <c r="J394" s="10" t="s">
        <v>193</v>
      </c>
      <c r="K394" s="10" t="s">
        <v>467</v>
      </c>
      <c r="N394" s="10" t="s">
        <v>25</v>
      </c>
      <c r="O394" s="11">
        <v>3.2541389999999999</v>
      </c>
      <c r="P394" s="10" t="s">
        <v>44</v>
      </c>
      <c r="Q394" s="10" t="s">
        <v>40</v>
      </c>
      <c r="R394" s="10" t="s">
        <v>41</v>
      </c>
      <c r="T394" s="12">
        <f t="shared" si="41"/>
        <v>0</v>
      </c>
      <c r="U394" s="10" t="s">
        <v>33</v>
      </c>
      <c r="W394" s="12">
        <f t="shared" si="42"/>
        <v>0</v>
      </c>
      <c r="AA394" s="12">
        <f t="shared" si="43"/>
        <v>0</v>
      </c>
      <c r="AF394" s="12">
        <f t="shared" si="44"/>
        <v>0</v>
      </c>
      <c r="AI394" s="12">
        <f t="shared" si="45"/>
        <v>0</v>
      </c>
      <c r="AJ394" s="10" t="s">
        <v>947</v>
      </c>
      <c r="AN394" s="14">
        <v>0.5</v>
      </c>
      <c r="AO394" s="15">
        <f t="shared" si="46"/>
        <v>1.6270694999999999</v>
      </c>
      <c r="AP394" s="14" t="s">
        <v>145</v>
      </c>
      <c r="AQ394" s="15">
        <v>0.5</v>
      </c>
      <c r="AR394" s="16">
        <f>(AO394*10000)*AQ394</f>
        <v>8135.3474999999999</v>
      </c>
      <c r="AS394" s="2" t="s">
        <v>42</v>
      </c>
    </row>
    <row r="395" spans="1:45" x14ac:dyDescent="0.25">
      <c r="A395" s="10" t="s">
        <v>2188</v>
      </c>
      <c r="B395" s="10" t="s">
        <v>2189</v>
      </c>
      <c r="D395" s="10" t="s">
        <v>2190</v>
      </c>
      <c r="E395" s="10">
        <v>351660</v>
      </c>
      <c r="F395" s="10">
        <v>377926</v>
      </c>
      <c r="G395" s="10" t="s">
        <v>2191</v>
      </c>
      <c r="H395" s="10" t="s">
        <v>324</v>
      </c>
      <c r="I395" s="10" t="s">
        <v>325</v>
      </c>
      <c r="J395" s="10" t="s">
        <v>48</v>
      </c>
      <c r="K395" s="10" t="s">
        <v>325</v>
      </c>
      <c r="M395" s="10" t="s">
        <v>325</v>
      </c>
      <c r="N395" s="10" t="s">
        <v>25</v>
      </c>
      <c r="O395" s="11">
        <v>8.5455000000000003E-2</v>
      </c>
      <c r="P395" s="10" t="s">
        <v>21</v>
      </c>
      <c r="Q395" s="10" t="s">
        <v>40</v>
      </c>
      <c r="R395" s="10" t="s">
        <v>50</v>
      </c>
      <c r="T395" s="12">
        <f t="shared" si="41"/>
        <v>0</v>
      </c>
      <c r="U395" s="10" t="s">
        <v>33</v>
      </c>
      <c r="W395" s="12">
        <f t="shared" si="42"/>
        <v>0</v>
      </c>
      <c r="AA395" s="12">
        <f t="shared" si="43"/>
        <v>0</v>
      </c>
      <c r="AF395" s="12">
        <f t="shared" si="44"/>
        <v>0</v>
      </c>
      <c r="AI395" s="12">
        <f t="shared" si="45"/>
        <v>0</v>
      </c>
      <c r="AM395" s="10" t="s">
        <v>33</v>
      </c>
      <c r="AN395" s="14">
        <v>0</v>
      </c>
      <c r="AO395" s="15">
        <f t="shared" si="46"/>
        <v>0</v>
      </c>
      <c r="AP395" s="10"/>
      <c r="AQ395" s="10"/>
      <c r="AR395" s="17"/>
      <c r="AS395" s="2" t="s">
        <v>24</v>
      </c>
    </row>
    <row r="396" spans="1:45" x14ac:dyDescent="0.25">
      <c r="A396" s="10" t="s">
        <v>2196</v>
      </c>
      <c r="B396" s="10" t="s">
        <v>2197</v>
      </c>
      <c r="D396" s="10" t="s">
        <v>2198</v>
      </c>
      <c r="E396" s="10">
        <v>365008</v>
      </c>
      <c r="F396" s="10">
        <v>366303</v>
      </c>
      <c r="G396" s="10" t="s">
        <v>2199</v>
      </c>
      <c r="H396" s="10" t="s">
        <v>180</v>
      </c>
      <c r="I396" s="10" t="s">
        <v>192</v>
      </c>
      <c r="J396" s="10" t="s">
        <v>193</v>
      </c>
      <c r="K396" s="10" t="s">
        <v>192</v>
      </c>
      <c r="M396" s="10" t="s">
        <v>192</v>
      </c>
      <c r="N396" s="10" t="s">
        <v>25</v>
      </c>
      <c r="O396" s="11">
        <v>3.0356999999999999E-2</v>
      </c>
      <c r="P396" s="10" t="s">
        <v>21</v>
      </c>
      <c r="Q396" s="10" t="s">
        <v>40</v>
      </c>
      <c r="R396" s="10" t="s">
        <v>50</v>
      </c>
      <c r="T396" s="12">
        <f t="shared" si="41"/>
        <v>0</v>
      </c>
      <c r="U396" s="10" t="s">
        <v>32</v>
      </c>
      <c r="W396" s="12">
        <f t="shared" si="42"/>
        <v>0</v>
      </c>
      <c r="AA396" s="12">
        <f t="shared" si="43"/>
        <v>0</v>
      </c>
      <c r="AF396" s="12">
        <f t="shared" si="44"/>
        <v>0</v>
      </c>
      <c r="AI396" s="12">
        <f t="shared" si="45"/>
        <v>0</v>
      </c>
      <c r="AK396" s="10" t="s">
        <v>195</v>
      </c>
      <c r="AN396" s="14">
        <v>0</v>
      </c>
      <c r="AO396" s="15">
        <f t="shared" si="46"/>
        <v>0</v>
      </c>
      <c r="AP396" s="10"/>
      <c r="AQ396" s="10"/>
      <c r="AR396" s="17"/>
      <c r="AS396" s="2" t="s">
        <v>66</v>
      </c>
    </row>
    <row r="397" spans="1:45" x14ac:dyDescent="0.25">
      <c r="A397" s="10" t="s">
        <v>2200</v>
      </c>
      <c r="B397" s="10" t="s">
        <v>2201</v>
      </c>
      <c r="D397" s="10" t="s">
        <v>2202</v>
      </c>
      <c r="E397" s="10">
        <v>365195</v>
      </c>
      <c r="F397" s="10">
        <v>367095</v>
      </c>
      <c r="G397" s="10" t="s">
        <v>2203</v>
      </c>
      <c r="H397" s="10" t="s">
        <v>180</v>
      </c>
      <c r="I397" s="10" t="s">
        <v>192</v>
      </c>
      <c r="J397" s="10" t="s">
        <v>193</v>
      </c>
      <c r="K397" s="10" t="s">
        <v>192</v>
      </c>
      <c r="M397" s="10" t="s">
        <v>192</v>
      </c>
      <c r="N397" s="10" t="s">
        <v>25</v>
      </c>
      <c r="O397" s="11">
        <v>0.26694299999999999</v>
      </c>
      <c r="P397" s="10" t="s">
        <v>21</v>
      </c>
      <c r="Q397" s="10" t="s">
        <v>31</v>
      </c>
      <c r="T397" s="12">
        <f t="shared" si="41"/>
        <v>0</v>
      </c>
      <c r="U397" s="10" t="s">
        <v>32</v>
      </c>
      <c r="W397" s="12">
        <f t="shared" si="42"/>
        <v>0</v>
      </c>
      <c r="AA397" s="12">
        <f t="shared" si="43"/>
        <v>0</v>
      </c>
      <c r="AF397" s="12">
        <f t="shared" si="44"/>
        <v>0</v>
      </c>
      <c r="AI397" s="12">
        <f t="shared" si="45"/>
        <v>0</v>
      </c>
      <c r="AN397" s="10">
        <v>1</v>
      </c>
      <c r="AO397" s="13">
        <f t="shared" si="46"/>
        <v>0.26694299999999999</v>
      </c>
      <c r="AP397" s="10"/>
      <c r="AQ397" s="10"/>
      <c r="AR397" s="16"/>
      <c r="AS397" s="2" t="s">
        <v>66</v>
      </c>
    </row>
    <row r="398" spans="1:45" x14ac:dyDescent="0.25">
      <c r="A398" s="10" t="s">
        <v>2204</v>
      </c>
      <c r="B398" s="10" t="s">
        <v>2205</v>
      </c>
      <c r="D398" s="10" t="s">
        <v>2206</v>
      </c>
      <c r="E398" s="10">
        <v>369863</v>
      </c>
      <c r="F398" s="10">
        <v>375226</v>
      </c>
      <c r="H398" s="10" t="s">
        <v>96</v>
      </c>
      <c r="I398" s="10" t="s">
        <v>1406</v>
      </c>
      <c r="J398" s="10" t="s">
        <v>193</v>
      </c>
      <c r="K398" s="10" t="s">
        <v>297</v>
      </c>
      <c r="N398" s="10" t="s">
        <v>25</v>
      </c>
      <c r="O398" s="11">
        <v>0.34989399999999998</v>
      </c>
      <c r="P398" s="10" t="s">
        <v>21</v>
      </c>
      <c r="Q398" s="10" t="s">
        <v>31</v>
      </c>
      <c r="T398" s="12">
        <f t="shared" si="41"/>
        <v>0</v>
      </c>
      <c r="U398" s="10" t="s">
        <v>33</v>
      </c>
      <c r="W398" s="12">
        <f t="shared" si="42"/>
        <v>0</v>
      </c>
      <c r="AA398" s="12">
        <f t="shared" si="43"/>
        <v>0</v>
      </c>
      <c r="AF398" s="12">
        <f t="shared" si="44"/>
        <v>0</v>
      </c>
      <c r="AI398" s="12">
        <f t="shared" si="45"/>
        <v>0</v>
      </c>
      <c r="AN398" s="14">
        <v>1</v>
      </c>
      <c r="AO398" s="13">
        <f t="shared" si="46"/>
        <v>0.34989399999999998</v>
      </c>
      <c r="AP398" s="14" t="s">
        <v>145</v>
      </c>
      <c r="AQ398" s="15">
        <v>0.4</v>
      </c>
      <c r="AR398" s="16">
        <f>(AO398*10000)*AQ398</f>
        <v>1399.576</v>
      </c>
      <c r="AS398" s="2" t="s">
        <v>35</v>
      </c>
    </row>
    <row r="399" spans="1:45" x14ac:dyDescent="0.25">
      <c r="A399" s="10" t="s">
        <v>2207</v>
      </c>
      <c r="B399" s="10" t="s">
        <v>2208</v>
      </c>
      <c r="D399" s="10" t="s">
        <v>2209</v>
      </c>
      <c r="E399" s="10">
        <v>340571</v>
      </c>
      <c r="F399" s="10">
        <v>366176</v>
      </c>
      <c r="G399" s="10" t="s">
        <v>1988</v>
      </c>
      <c r="H399" s="10" t="s">
        <v>1175</v>
      </c>
      <c r="I399" s="10" t="s">
        <v>1168</v>
      </c>
      <c r="J399" s="10" t="s">
        <v>193</v>
      </c>
      <c r="K399" s="10" t="s">
        <v>386</v>
      </c>
      <c r="N399" s="10" t="s">
        <v>25</v>
      </c>
      <c r="O399" s="11">
        <v>1.9177E-2</v>
      </c>
      <c r="P399" s="10" t="s">
        <v>21</v>
      </c>
      <c r="Q399" s="10" t="s">
        <v>40</v>
      </c>
      <c r="T399" s="12">
        <f t="shared" si="41"/>
        <v>0</v>
      </c>
      <c r="U399" s="10" t="s">
        <v>32</v>
      </c>
      <c r="W399" s="12">
        <f t="shared" si="42"/>
        <v>0</v>
      </c>
      <c r="AA399" s="12">
        <f t="shared" si="43"/>
        <v>0</v>
      </c>
      <c r="AF399" s="12">
        <f t="shared" si="44"/>
        <v>0</v>
      </c>
      <c r="AI399" s="12">
        <f t="shared" si="45"/>
        <v>0</v>
      </c>
      <c r="AM399" s="10" t="s">
        <v>33</v>
      </c>
      <c r="AN399" s="14">
        <v>0.5</v>
      </c>
      <c r="AO399" s="15">
        <f t="shared" si="46"/>
        <v>9.5884999999999998E-3</v>
      </c>
      <c r="AP399" s="10"/>
      <c r="AQ399" s="10"/>
      <c r="AR399" s="17"/>
      <c r="AS399" s="2" t="s">
        <v>66</v>
      </c>
    </row>
    <row r="400" spans="1:45" x14ac:dyDescent="0.25">
      <c r="A400" s="10" t="s">
        <v>2210</v>
      </c>
      <c r="B400" s="10" t="s">
        <v>2211</v>
      </c>
      <c r="D400" s="10" t="s">
        <v>2212</v>
      </c>
      <c r="E400" s="10">
        <v>357724</v>
      </c>
      <c r="F400" s="10">
        <v>371565</v>
      </c>
      <c r="G400" s="10" t="s">
        <v>2213</v>
      </c>
      <c r="H400" s="10" t="s">
        <v>152</v>
      </c>
      <c r="I400" s="10" t="s">
        <v>153</v>
      </c>
      <c r="J400" s="10" t="s">
        <v>19</v>
      </c>
      <c r="K400" s="10" t="s">
        <v>19</v>
      </c>
      <c r="N400" s="10" t="s">
        <v>43</v>
      </c>
      <c r="O400" s="11">
        <v>0.184646</v>
      </c>
      <c r="P400" s="10" t="s">
        <v>21</v>
      </c>
      <c r="Q400" s="10" t="s">
        <v>31</v>
      </c>
      <c r="S400" s="10" t="s">
        <v>2214</v>
      </c>
      <c r="T400" s="12">
        <f t="shared" si="41"/>
        <v>1.0019171820673072</v>
      </c>
      <c r="U400" s="10" t="s">
        <v>32</v>
      </c>
      <c r="V400" s="10" t="s">
        <v>2099</v>
      </c>
      <c r="W400" s="12">
        <f t="shared" si="42"/>
        <v>0.37910379862006222</v>
      </c>
      <c r="AA400" s="12">
        <f t="shared" si="43"/>
        <v>0</v>
      </c>
      <c r="AF400" s="12">
        <f t="shared" si="44"/>
        <v>0</v>
      </c>
      <c r="AI400" s="12">
        <f t="shared" si="45"/>
        <v>0</v>
      </c>
      <c r="AN400" s="10">
        <v>1</v>
      </c>
      <c r="AO400" s="13">
        <f t="shared" si="46"/>
        <v>0.184646</v>
      </c>
      <c r="AP400" s="10"/>
      <c r="AQ400" s="10"/>
      <c r="AR400" s="16"/>
      <c r="AS400" s="2" t="s">
        <v>66</v>
      </c>
    </row>
    <row r="401" spans="1:45" x14ac:dyDescent="0.25">
      <c r="A401" s="10" t="s">
        <v>2215</v>
      </c>
      <c r="B401" s="10" t="s">
        <v>2216</v>
      </c>
      <c r="D401" s="10" t="s">
        <v>2217</v>
      </c>
      <c r="E401" s="10">
        <v>350380</v>
      </c>
      <c r="F401" s="10">
        <v>359711</v>
      </c>
      <c r="G401" s="10" t="s">
        <v>95</v>
      </c>
      <c r="H401" s="10" t="s">
        <v>17</v>
      </c>
      <c r="I401" s="10" t="s">
        <v>77</v>
      </c>
      <c r="J401" s="10" t="s">
        <v>19</v>
      </c>
      <c r="K401" s="10" t="s">
        <v>19</v>
      </c>
      <c r="M401" s="10" t="s">
        <v>77</v>
      </c>
      <c r="N401" s="10" t="s">
        <v>43</v>
      </c>
      <c r="O401" s="11">
        <v>0.57798700000000003</v>
      </c>
      <c r="P401" s="10" t="s">
        <v>21</v>
      </c>
      <c r="Q401" s="10" t="s">
        <v>31</v>
      </c>
      <c r="T401" s="12">
        <f t="shared" si="41"/>
        <v>0</v>
      </c>
      <c r="U401" s="10" t="s">
        <v>33</v>
      </c>
      <c r="W401" s="12">
        <f t="shared" si="42"/>
        <v>0</v>
      </c>
      <c r="AA401" s="12">
        <f t="shared" si="43"/>
        <v>0</v>
      </c>
      <c r="AF401" s="12">
        <f t="shared" si="44"/>
        <v>0</v>
      </c>
      <c r="AI401" s="12">
        <f t="shared" si="45"/>
        <v>0</v>
      </c>
      <c r="AL401" s="10" t="s">
        <v>33</v>
      </c>
      <c r="AN401" s="10">
        <v>1</v>
      </c>
      <c r="AO401" s="13">
        <f t="shared" si="46"/>
        <v>0.57798700000000003</v>
      </c>
      <c r="AP401" s="10"/>
      <c r="AQ401" s="10"/>
      <c r="AR401" s="16"/>
      <c r="AS401" s="2" t="s">
        <v>73</v>
      </c>
    </row>
    <row r="402" spans="1:45" x14ac:dyDescent="0.25">
      <c r="A402" s="10" t="s">
        <v>2218</v>
      </c>
      <c r="B402" s="10" t="s">
        <v>2219</v>
      </c>
      <c r="D402" s="10" t="s">
        <v>2220</v>
      </c>
      <c r="E402" s="10">
        <v>340129</v>
      </c>
      <c r="F402" s="10">
        <v>375567</v>
      </c>
      <c r="G402" s="10" t="s">
        <v>2221</v>
      </c>
      <c r="H402" s="10" t="s">
        <v>894</v>
      </c>
      <c r="I402" s="10" t="s">
        <v>864</v>
      </c>
      <c r="J402" s="10" t="s">
        <v>193</v>
      </c>
      <c r="K402" s="10" t="s">
        <v>467</v>
      </c>
      <c r="N402" s="10" t="s">
        <v>25</v>
      </c>
      <c r="O402" s="11">
        <v>1.6317000000000002E-2</v>
      </c>
      <c r="P402" s="10" t="s">
        <v>21</v>
      </c>
      <c r="Q402" s="10" t="s">
        <v>31</v>
      </c>
      <c r="T402" s="12">
        <f t="shared" si="41"/>
        <v>0</v>
      </c>
      <c r="U402" s="10" t="s">
        <v>32</v>
      </c>
      <c r="W402" s="12">
        <f t="shared" si="42"/>
        <v>0</v>
      </c>
      <c r="AA402" s="12">
        <f t="shared" si="43"/>
        <v>0</v>
      </c>
      <c r="AF402" s="12">
        <f t="shared" si="44"/>
        <v>0</v>
      </c>
      <c r="AI402" s="12">
        <f t="shared" si="45"/>
        <v>0</v>
      </c>
      <c r="AN402" s="10">
        <v>1</v>
      </c>
      <c r="AO402" s="13">
        <f t="shared" si="46"/>
        <v>1.6317000000000002E-2</v>
      </c>
      <c r="AP402" s="10"/>
      <c r="AQ402" s="10"/>
      <c r="AR402" s="16"/>
      <c r="AS402" s="2" t="s">
        <v>66</v>
      </c>
    </row>
    <row r="403" spans="1:45" x14ac:dyDescent="0.25">
      <c r="A403" s="10" t="s">
        <v>2222</v>
      </c>
      <c r="B403" s="10" t="s">
        <v>2223</v>
      </c>
      <c r="D403" s="10" t="s">
        <v>2224</v>
      </c>
      <c r="E403" s="10">
        <v>367686</v>
      </c>
      <c r="F403" s="10">
        <v>366174</v>
      </c>
      <c r="H403" s="10" t="s">
        <v>202</v>
      </c>
      <c r="I403" s="10" t="s">
        <v>192</v>
      </c>
      <c r="J403" s="10" t="s">
        <v>193</v>
      </c>
      <c r="K403" s="10" t="s">
        <v>192</v>
      </c>
      <c r="M403" s="10" t="s">
        <v>192</v>
      </c>
      <c r="N403" s="10" t="s">
        <v>25</v>
      </c>
      <c r="O403" s="11">
        <v>0.361788</v>
      </c>
      <c r="P403" s="10" t="s">
        <v>21</v>
      </c>
      <c r="Q403" s="10" t="s">
        <v>31</v>
      </c>
      <c r="T403" s="12">
        <f t="shared" si="41"/>
        <v>0</v>
      </c>
      <c r="U403" s="10" t="s">
        <v>33</v>
      </c>
      <c r="W403" s="12">
        <f t="shared" si="42"/>
        <v>0</v>
      </c>
      <c r="AA403" s="12">
        <f t="shared" si="43"/>
        <v>0</v>
      </c>
      <c r="AF403" s="12">
        <f t="shared" si="44"/>
        <v>0</v>
      </c>
      <c r="AI403" s="12">
        <f t="shared" si="45"/>
        <v>0</v>
      </c>
      <c r="AJ403" s="10" t="s">
        <v>206</v>
      </c>
      <c r="AL403" s="10" t="s">
        <v>33</v>
      </c>
      <c r="AN403" s="10">
        <v>1</v>
      </c>
      <c r="AO403" s="13">
        <f t="shared" si="46"/>
        <v>0.361788</v>
      </c>
      <c r="AP403" s="10"/>
      <c r="AQ403" s="10"/>
      <c r="AR403" s="16"/>
      <c r="AS403" s="2" t="s">
        <v>73</v>
      </c>
    </row>
    <row r="404" spans="1:45" x14ac:dyDescent="0.25">
      <c r="A404" s="10" t="s">
        <v>2225</v>
      </c>
      <c r="B404" s="10" t="s">
        <v>2226</v>
      </c>
      <c r="D404" s="10" t="s">
        <v>2227</v>
      </c>
      <c r="E404" s="10">
        <v>340490</v>
      </c>
      <c r="F404" s="10">
        <v>366215</v>
      </c>
      <c r="H404" s="10" t="s">
        <v>1175</v>
      </c>
      <c r="I404" s="10" t="s">
        <v>1168</v>
      </c>
      <c r="J404" s="10" t="s">
        <v>193</v>
      </c>
      <c r="K404" s="10" t="s">
        <v>386</v>
      </c>
      <c r="N404" s="10" t="s">
        <v>25</v>
      </c>
      <c r="O404" s="11">
        <v>7.1758000000000002E-2</v>
      </c>
      <c r="P404" s="10" t="s">
        <v>21</v>
      </c>
      <c r="Q404" s="10" t="s">
        <v>40</v>
      </c>
      <c r="R404" s="10" t="s">
        <v>50</v>
      </c>
      <c r="T404" s="12">
        <f t="shared" si="41"/>
        <v>0</v>
      </c>
      <c r="U404" s="10" t="s">
        <v>33</v>
      </c>
      <c r="W404" s="12">
        <f t="shared" si="42"/>
        <v>0</v>
      </c>
      <c r="AA404" s="12">
        <f t="shared" si="43"/>
        <v>0</v>
      </c>
      <c r="AF404" s="12">
        <f t="shared" si="44"/>
        <v>0</v>
      </c>
      <c r="AI404" s="12">
        <f t="shared" si="45"/>
        <v>0</v>
      </c>
      <c r="AM404" s="10" t="s">
        <v>33</v>
      </c>
      <c r="AN404" s="14">
        <v>0</v>
      </c>
      <c r="AO404" s="15">
        <f t="shared" si="46"/>
        <v>0</v>
      </c>
      <c r="AP404" s="10"/>
      <c r="AQ404" s="10"/>
      <c r="AR404" s="17"/>
      <c r="AS404" s="2" t="s">
        <v>24</v>
      </c>
    </row>
    <row r="405" spans="1:45" x14ac:dyDescent="0.25">
      <c r="A405" s="10" t="s">
        <v>2228</v>
      </c>
      <c r="B405" s="10" t="s">
        <v>2229</v>
      </c>
      <c r="D405" s="10" t="s">
        <v>2230</v>
      </c>
      <c r="E405" s="10">
        <v>365251</v>
      </c>
      <c r="F405" s="10">
        <v>366626</v>
      </c>
      <c r="G405" s="10" t="s">
        <v>2231</v>
      </c>
      <c r="H405" s="10" t="s">
        <v>180</v>
      </c>
      <c r="I405" s="10" t="s">
        <v>192</v>
      </c>
      <c r="J405" s="10" t="s">
        <v>193</v>
      </c>
      <c r="K405" s="10" t="s">
        <v>192</v>
      </c>
      <c r="M405" s="10" t="s">
        <v>192</v>
      </c>
      <c r="N405" s="10" t="s">
        <v>25</v>
      </c>
      <c r="O405" s="11">
        <v>3.4388000000000002E-2</v>
      </c>
      <c r="P405" s="10" t="s">
        <v>21</v>
      </c>
      <c r="Q405" s="10" t="s">
        <v>31</v>
      </c>
      <c r="T405" s="12">
        <f t="shared" si="41"/>
        <v>0</v>
      </c>
      <c r="U405" s="10" t="s">
        <v>32</v>
      </c>
      <c r="W405" s="12">
        <f t="shared" si="42"/>
        <v>0</v>
      </c>
      <c r="AA405" s="12">
        <f t="shared" si="43"/>
        <v>0</v>
      </c>
      <c r="AF405" s="12">
        <f t="shared" si="44"/>
        <v>0</v>
      </c>
      <c r="AI405" s="12">
        <f t="shared" si="45"/>
        <v>0</v>
      </c>
      <c r="AN405" s="10">
        <v>1</v>
      </c>
      <c r="AO405" s="13">
        <f t="shared" si="46"/>
        <v>3.4388000000000002E-2</v>
      </c>
      <c r="AP405" s="10"/>
      <c r="AQ405" s="10"/>
      <c r="AR405" s="16"/>
      <c r="AS405" s="2" t="s">
        <v>66</v>
      </c>
    </row>
    <row r="406" spans="1:45" x14ac:dyDescent="0.25">
      <c r="A406" s="10" t="s">
        <v>2234</v>
      </c>
      <c r="D406" s="10" t="s">
        <v>2235</v>
      </c>
      <c r="E406" s="10">
        <v>340341</v>
      </c>
      <c r="F406" s="10">
        <v>367771</v>
      </c>
      <c r="H406" s="10" t="s">
        <v>1175</v>
      </c>
      <c r="I406" s="10" t="s">
        <v>1168</v>
      </c>
      <c r="J406" s="10" t="s">
        <v>193</v>
      </c>
      <c r="K406" s="10" t="s">
        <v>386</v>
      </c>
      <c r="N406" s="10" t="s">
        <v>25</v>
      </c>
      <c r="O406" s="11">
        <v>0.14954700000000001</v>
      </c>
      <c r="P406" s="10" t="s">
        <v>30</v>
      </c>
      <c r="Q406" s="10" t="s">
        <v>31</v>
      </c>
      <c r="T406" s="12">
        <f t="shared" si="41"/>
        <v>0</v>
      </c>
      <c r="U406" s="10" t="s">
        <v>32</v>
      </c>
      <c r="W406" s="12">
        <f t="shared" si="42"/>
        <v>0</v>
      </c>
      <c r="AA406" s="12">
        <f t="shared" si="43"/>
        <v>0</v>
      </c>
      <c r="AF406" s="12">
        <f t="shared" si="44"/>
        <v>0</v>
      </c>
      <c r="AI406" s="12">
        <f t="shared" si="45"/>
        <v>0</v>
      </c>
      <c r="AN406" s="10">
        <v>1</v>
      </c>
      <c r="AO406" s="13">
        <f t="shared" si="46"/>
        <v>0.14954700000000001</v>
      </c>
      <c r="AP406" s="10"/>
      <c r="AQ406" s="10"/>
      <c r="AR406" s="16"/>
      <c r="AS406" s="2" t="s">
        <v>66</v>
      </c>
    </row>
    <row r="407" spans="1:45" x14ac:dyDescent="0.25">
      <c r="A407" s="10" t="s">
        <v>2236</v>
      </c>
      <c r="B407" s="10" t="s">
        <v>2237</v>
      </c>
      <c r="D407" s="10" t="s">
        <v>2238</v>
      </c>
      <c r="E407" s="10">
        <v>339117</v>
      </c>
      <c r="F407" s="10">
        <v>366688</v>
      </c>
      <c r="G407" s="10" t="s">
        <v>1971</v>
      </c>
      <c r="H407" s="10" t="s">
        <v>1167</v>
      </c>
      <c r="I407" s="10" t="s">
        <v>1168</v>
      </c>
      <c r="J407" s="10" t="s">
        <v>193</v>
      </c>
      <c r="K407" s="10" t="s">
        <v>386</v>
      </c>
      <c r="N407" s="10" t="s">
        <v>25</v>
      </c>
      <c r="O407" s="11">
        <v>0.193908</v>
      </c>
      <c r="P407" s="10" t="s">
        <v>21</v>
      </c>
      <c r="Q407" s="10" t="s">
        <v>31</v>
      </c>
      <c r="T407" s="12">
        <f t="shared" si="41"/>
        <v>0</v>
      </c>
      <c r="U407" s="10" t="s">
        <v>33</v>
      </c>
      <c r="V407" s="10" t="s">
        <v>845</v>
      </c>
      <c r="W407" s="12">
        <f t="shared" si="42"/>
        <v>0.87670441652742548</v>
      </c>
      <c r="AA407" s="12">
        <f t="shared" si="43"/>
        <v>0</v>
      </c>
      <c r="AF407" s="12">
        <f t="shared" si="44"/>
        <v>0</v>
      </c>
      <c r="AI407" s="12">
        <f t="shared" si="45"/>
        <v>0</v>
      </c>
      <c r="AJ407" s="10" t="s">
        <v>1190</v>
      </c>
      <c r="AL407" s="10" t="s">
        <v>33</v>
      </c>
      <c r="AN407" s="10">
        <v>1</v>
      </c>
      <c r="AO407" s="13">
        <f t="shared" si="46"/>
        <v>0.193908</v>
      </c>
      <c r="AP407" s="10"/>
      <c r="AQ407" s="10"/>
      <c r="AR407" s="16"/>
      <c r="AS407" s="2" t="s">
        <v>73</v>
      </c>
    </row>
    <row r="408" spans="1:45" x14ac:dyDescent="0.25">
      <c r="A408" s="10" t="s">
        <v>2239</v>
      </c>
      <c r="B408" s="10" t="s">
        <v>2240</v>
      </c>
      <c r="D408" s="10" t="s">
        <v>2241</v>
      </c>
      <c r="E408" s="10">
        <v>374921</v>
      </c>
      <c r="F408" s="10">
        <v>371177</v>
      </c>
      <c r="G408" s="10" t="s">
        <v>98</v>
      </c>
      <c r="H408" s="10" t="s">
        <v>96</v>
      </c>
      <c r="I408" s="10" t="s">
        <v>97</v>
      </c>
      <c r="J408" s="10" t="s">
        <v>19</v>
      </c>
      <c r="K408" s="10" t="s">
        <v>19</v>
      </c>
      <c r="N408" s="10" t="s">
        <v>25</v>
      </c>
      <c r="O408" s="11">
        <v>0.90751099999999996</v>
      </c>
      <c r="P408" s="10" t="s">
        <v>21</v>
      </c>
      <c r="Q408" s="10" t="s">
        <v>31</v>
      </c>
      <c r="T408" s="12">
        <f t="shared" si="41"/>
        <v>0</v>
      </c>
      <c r="U408" s="10" t="s">
        <v>33</v>
      </c>
      <c r="W408" s="12">
        <f t="shared" si="42"/>
        <v>0</v>
      </c>
      <c r="AA408" s="12">
        <f t="shared" si="43"/>
        <v>0</v>
      </c>
      <c r="AF408" s="12">
        <f t="shared" si="44"/>
        <v>0</v>
      </c>
      <c r="AI408" s="12">
        <f t="shared" si="45"/>
        <v>0</v>
      </c>
      <c r="AL408" s="10" t="s">
        <v>33</v>
      </c>
      <c r="AN408" s="10">
        <v>1</v>
      </c>
      <c r="AO408" s="13">
        <f t="shared" si="46"/>
        <v>0.90751099999999996</v>
      </c>
      <c r="AP408" s="10"/>
      <c r="AQ408" s="10"/>
      <c r="AR408" s="16"/>
      <c r="AS408" s="2" t="s">
        <v>73</v>
      </c>
    </row>
    <row r="409" spans="1:45" x14ac:dyDescent="0.25">
      <c r="A409" s="10" t="s">
        <v>2246</v>
      </c>
      <c r="B409" s="10" t="s">
        <v>2247</v>
      </c>
      <c r="D409" s="10" t="s">
        <v>2248</v>
      </c>
      <c r="E409" s="10">
        <v>366920</v>
      </c>
      <c r="F409" s="10">
        <v>367006</v>
      </c>
      <c r="G409" s="10" t="s">
        <v>2249</v>
      </c>
      <c r="H409" s="10" t="s">
        <v>196</v>
      </c>
      <c r="I409" s="10" t="s">
        <v>192</v>
      </c>
      <c r="J409" s="10" t="s">
        <v>193</v>
      </c>
      <c r="K409" s="10" t="s">
        <v>192</v>
      </c>
      <c r="M409" s="10" t="s">
        <v>192</v>
      </c>
      <c r="N409" s="10" t="s">
        <v>25</v>
      </c>
      <c r="O409" s="11">
        <v>0.52327000000000001</v>
      </c>
      <c r="P409" s="10" t="s">
        <v>21</v>
      </c>
      <c r="Q409" s="10" t="s">
        <v>31</v>
      </c>
      <c r="T409" s="12">
        <f t="shared" si="41"/>
        <v>0</v>
      </c>
      <c r="U409" s="10" t="s">
        <v>33</v>
      </c>
      <c r="W409" s="12">
        <f t="shared" si="42"/>
        <v>0</v>
      </c>
      <c r="AA409" s="12">
        <f t="shared" si="43"/>
        <v>0</v>
      </c>
      <c r="AF409" s="12">
        <f t="shared" si="44"/>
        <v>0</v>
      </c>
      <c r="AI409" s="12">
        <f t="shared" si="45"/>
        <v>0</v>
      </c>
      <c r="AJ409" s="10" t="s">
        <v>206</v>
      </c>
      <c r="AL409" s="10" t="s">
        <v>33</v>
      </c>
      <c r="AN409" s="10">
        <v>1</v>
      </c>
      <c r="AO409" s="13">
        <f t="shared" si="46"/>
        <v>0.52327000000000001</v>
      </c>
      <c r="AP409" s="10"/>
      <c r="AQ409" s="10"/>
      <c r="AR409" s="16"/>
      <c r="AS409" s="2" t="s">
        <v>73</v>
      </c>
    </row>
    <row r="410" spans="1:45" x14ac:dyDescent="0.25">
      <c r="A410" s="10" t="s">
        <v>2250</v>
      </c>
      <c r="B410" s="10" t="s">
        <v>2251</v>
      </c>
      <c r="D410" s="10" t="s">
        <v>2252</v>
      </c>
      <c r="E410" s="10">
        <v>367319</v>
      </c>
      <c r="F410" s="10">
        <v>374438</v>
      </c>
      <c r="G410" s="10" t="s">
        <v>2253</v>
      </c>
      <c r="H410" s="10" t="s">
        <v>768</v>
      </c>
      <c r="I410" s="10" t="s">
        <v>297</v>
      </c>
      <c r="J410" s="10" t="s">
        <v>193</v>
      </c>
      <c r="K410" s="10" t="s">
        <v>297</v>
      </c>
      <c r="M410" s="10" t="s">
        <v>297</v>
      </c>
      <c r="N410" s="10" t="s">
        <v>25</v>
      </c>
      <c r="O410" s="11">
        <v>0.115192</v>
      </c>
      <c r="P410" s="10" t="s">
        <v>21</v>
      </c>
      <c r="Q410" s="10" t="s">
        <v>31</v>
      </c>
      <c r="T410" s="12">
        <f t="shared" si="41"/>
        <v>0</v>
      </c>
      <c r="U410" s="10" t="s">
        <v>32</v>
      </c>
      <c r="W410" s="12">
        <f t="shared" si="42"/>
        <v>0</v>
      </c>
      <c r="AA410" s="12">
        <f t="shared" si="43"/>
        <v>0</v>
      </c>
      <c r="AF410" s="12">
        <f t="shared" si="44"/>
        <v>0</v>
      </c>
      <c r="AI410" s="12">
        <f t="shared" si="45"/>
        <v>0</v>
      </c>
      <c r="AJ410" s="10" t="s">
        <v>782</v>
      </c>
      <c r="AN410" s="10">
        <v>1</v>
      </c>
      <c r="AO410" s="13">
        <f t="shared" si="46"/>
        <v>0.115192</v>
      </c>
      <c r="AP410" s="10"/>
      <c r="AQ410" s="10"/>
      <c r="AR410" s="16"/>
      <c r="AS410" s="2" t="s">
        <v>66</v>
      </c>
    </row>
    <row r="411" spans="1:45" x14ac:dyDescent="0.25">
      <c r="A411" s="10" t="s">
        <v>2254</v>
      </c>
      <c r="B411" s="10" t="s">
        <v>2255</v>
      </c>
      <c r="D411" s="10" t="s">
        <v>2256</v>
      </c>
      <c r="E411" s="10">
        <v>367353</v>
      </c>
      <c r="F411" s="10">
        <v>367003</v>
      </c>
      <c r="G411" s="10" t="s">
        <v>2257</v>
      </c>
      <c r="H411" s="10" t="s">
        <v>196</v>
      </c>
      <c r="I411" s="10" t="s">
        <v>192</v>
      </c>
      <c r="J411" s="10" t="s">
        <v>193</v>
      </c>
      <c r="K411" s="10" t="s">
        <v>192</v>
      </c>
      <c r="M411" s="10" t="s">
        <v>192</v>
      </c>
      <c r="N411" s="10" t="s">
        <v>25</v>
      </c>
      <c r="O411" s="11">
        <v>6.2932000000000002E-2</v>
      </c>
      <c r="P411" s="10" t="s">
        <v>21</v>
      </c>
      <c r="Q411" s="10" t="s">
        <v>31</v>
      </c>
      <c r="T411" s="12">
        <f t="shared" si="41"/>
        <v>0</v>
      </c>
      <c r="U411" s="10" t="s">
        <v>32</v>
      </c>
      <c r="W411" s="12">
        <f t="shared" si="42"/>
        <v>0</v>
      </c>
      <c r="AA411" s="12">
        <f t="shared" si="43"/>
        <v>0</v>
      </c>
      <c r="AF411" s="12">
        <f t="shared" si="44"/>
        <v>0</v>
      </c>
      <c r="AI411" s="12">
        <f t="shared" si="45"/>
        <v>0</v>
      </c>
      <c r="AJ411" s="10" t="s">
        <v>206</v>
      </c>
      <c r="AN411" s="10">
        <v>1</v>
      </c>
      <c r="AO411" s="13">
        <f t="shared" si="46"/>
        <v>6.2932000000000002E-2</v>
      </c>
      <c r="AP411" s="10"/>
      <c r="AQ411" s="10"/>
      <c r="AR411" s="16"/>
      <c r="AS411" s="2" t="s">
        <v>66</v>
      </c>
    </row>
    <row r="412" spans="1:45" x14ac:dyDescent="0.25">
      <c r="A412" s="10" t="s">
        <v>2258</v>
      </c>
      <c r="B412" s="10" t="s">
        <v>2259</v>
      </c>
      <c r="D412" s="10" t="s">
        <v>2260</v>
      </c>
      <c r="E412" s="10">
        <v>372851</v>
      </c>
      <c r="F412" s="10">
        <v>370182</v>
      </c>
      <c r="G412" s="10" t="s">
        <v>2261</v>
      </c>
      <c r="H412" s="10" t="s">
        <v>96</v>
      </c>
      <c r="I412" s="10" t="s">
        <v>582</v>
      </c>
      <c r="J412" s="10" t="s">
        <v>19</v>
      </c>
      <c r="K412" s="10" t="s">
        <v>19</v>
      </c>
      <c r="N412" s="10" t="s">
        <v>25</v>
      </c>
      <c r="O412" s="11">
        <v>0.20294799999999999</v>
      </c>
      <c r="P412" s="10" t="s">
        <v>21</v>
      </c>
      <c r="Q412" s="10" t="s">
        <v>31</v>
      </c>
      <c r="T412" s="12">
        <f t="shared" si="41"/>
        <v>0</v>
      </c>
      <c r="U412" s="10" t="s">
        <v>33</v>
      </c>
      <c r="W412" s="12">
        <f t="shared" si="42"/>
        <v>0</v>
      </c>
      <c r="AA412" s="12">
        <f t="shared" si="43"/>
        <v>0</v>
      </c>
      <c r="AF412" s="12">
        <f t="shared" si="44"/>
        <v>0</v>
      </c>
      <c r="AI412" s="12">
        <f t="shared" si="45"/>
        <v>0</v>
      </c>
      <c r="AL412" s="10" t="s">
        <v>33</v>
      </c>
      <c r="AN412" s="10">
        <v>1</v>
      </c>
      <c r="AO412" s="13">
        <f t="shared" si="46"/>
        <v>0.20294799999999999</v>
      </c>
      <c r="AP412" s="10"/>
      <c r="AQ412" s="10"/>
      <c r="AR412" s="16"/>
      <c r="AS412" s="2" t="s">
        <v>73</v>
      </c>
    </row>
    <row r="413" spans="1:45" x14ac:dyDescent="0.25">
      <c r="A413" s="10" t="s">
        <v>2266</v>
      </c>
      <c r="B413" s="10" t="s">
        <v>2267</v>
      </c>
      <c r="D413" s="10" t="s">
        <v>2268</v>
      </c>
      <c r="E413" s="10">
        <v>372801</v>
      </c>
      <c r="F413" s="10">
        <v>370038</v>
      </c>
      <c r="G413" s="10" t="s">
        <v>2269</v>
      </c>
      <c r="H413" s="10" t="s">
        <v>96</v>
      </c>
      <c r="I413" s="10" t="s">
        <v>582</v>
      </c>
      <c r="J413" s="10" t="s">
        <v>19</v>
      </c>
      <c r="K413" s="10" t="s">
        <v>19</v>
      </c>
      <c r="N413" s="10" t="s">
        <v>25</v>
      </c>
      <c r="O413" s="11">
        <v>0.45410400000000001</v>
      </c>
      <c r="P413" s="10" t="s">
        <v>21</v>
      </c>
      <c r="Q413" s="10" t="s">
        <v>31</v>
      </c>
      <c r="T413" s="12">
        <f t="shared" si="41"/>
        <v>0</v>
      </c>
      <c r="U413" s="10" t="s">
        <v>33</v>
      </c>
      <c r="W413" s="12">
        <f t="shared" si="42"/>
        <v>0</v>
      </c>
      <c r="AA413" s="12">
        <f t="shared" si="43"/>
        <v>0</v>
      </c>
      <c r="AF413" s="12">
        <f t="shared" si="44"/>
        <v>0</v>
      </c>
      <c r="AI413" s="12">
        <f t="shared" si="45"/>
        <v>0</v>
      </c>
      <c r="AL413" s="10" t="s">
        <v>33</v>
      </c>
      <c r="AN413" s="10">
        <v>1</v>
      </c>
      <c r="AO413" s="13">
        <f t="shared" si="46"/>
        <v>0.45410400000000001</v>
      </c>
      <c r="AP413" s="10"/>
      <c r="AQ413" s="10"/>
      <c r="AR413" s="16"/>
      <c r="AS413" s="2" t="s">
        <v>73</v>
      </c>
    </row>
    <row r="414" spans="1:45" x14ac:dyDescent="0.25">
      <c r="A414" s="10" t="s">
        <v>2274</v>
      </c>
      <c r="B414" s="10" t="s">
        <v>2275</v>
      </c>
      <c r="D414" s="10" t="s">
        <v>2276</v>
      </c>
      <c r="E414" s="10">
        <v>338302</v>
      </c>
      <c r="F414" s="10">
        <v>366634</v>
      </c>
      <c r="G414" s="10" t="s">
        <v>2277</v>
      </c>
      <c r="H414" s="10" t="s">
        <v>1167</v>
      </c>
      <c r="I414" s="10" t="s">
        <v>1168</v>
      </c>
      <c r="J414" s="10" t="s">
        <v>193</v>
      </c>
      <c r="K414" s="10" t="s">
        <v>386</v>
      </c>
      <c r="N414" s="10" t="s">
        <v>25</v>
      </c>
      <c r="O414" s="11">
        <v>0.36728100000000002</v>
      </c>
      <c r="P414" s="10" t="s">
        <v>21</v>
      </c>
      <c r="Q414" s="10" t="s">
        <v>31</v>
      </c>
      <c r="T414" s="12">
        <f t="shared" si="41"/>
        <v>0</v>
      </c>
      <c r="U414" s="10" t="s">
        <v>33</v>
      </c>
      <c r="V414" s="10" t="s">
        <v>462</v>
      </c>
      <c r="W414" s="12">
        <f t="shared" si="42"/>
        <v>1.0074030510698893</v>
      </c>
      <c r="AA414" s="12">
        <f t="shared" si="43"/>
        <v>0</v>
      </c>
      <c r="AF414" s="12">
        <f t="shared" si="44"/>
        <v>0</v>
      </c>
      <c r="AI414" s="12">
        <f t="shared" si="45"/>
        <v>0</v>
      </c>
      <c r="AJ414" s="10" t="s">
        <v>1190</v>
      </c>
      <c r="AL414" s="10" t="s">
        <v>33</v>
      </c>
      <c r="AN414" s="10">
        <v>1</v>
      </c>
      <c r="AO414" s="13">
        <f t="shared" si="46"/>
        <v>0.36728100000000002</v>
      </c>
      <c r="AP414" s="10"/>
      <c r="AQ414" s="10"/>
      <c r="AR414" s="16"/>
      <c r="AS414" s="2" t="s">
        <v>73</v>
      </c>
    </row>
    <row r="415" spans="1:45" x14ac:dyDescent="0.25">
      <c r="A415" s="10" t="s">
        <v>2278</v>
      </c>
      <c r="B415" s="10" t="s">
        <v>2279</v>
      </c>
      <c r="D415" s="10" t="s">
        <v>2280</v>
      </c>
      <c r="E415" s="10">
        <v>367856</v>
      </c>
      <c r="F415" s="10">
        <v>372400</v>
      </c>
      <c r="G415" s="10" t="s">
        <v>2281</v>
      </c>
      <c r="H415" s="10" t="s">
        <v>295</v>
      </c>
      <c r="I415" s="10" t="s">
        <v>296</v>
      </c>
      <c r="J415" s="10" t="s">
        <v>193</v>
      </c>
      <c r="K415" s="10" t="s">
        <v>297</v>
      </c>
      <c r="N415" s="10" t="s">
        <v>25</v>
      </c>
      <c r="O415" s="11">
        <v>5.8406E-2</v>
      </c>
      <c r="P415" s="10" t="s">
        <v>21</v>
      </c>
      <c r="Q415" s="10" t="s">
        <v>31</v>
      </c>
      <c r="T415" s="12">
        <f t="shared" si="41"/>
        <v>0</v>
      </c>
      <c r="U415" s="10" t="s">
        <v>32</v>
      </c>
      <c r="W415" s="12">
        <f t="shared" si="42"/>
        <v>0</v>
      </c>
      <c r="AA415" s="12">
        <f t="shared" si="43"/>
        <v>0</v>
      </c>
      <c r="AF415" s="12">
        <f t="shared" si="44"/>
        <v>0</v>
      </c>
      <c r="AI415" s="12">
        <f t="shared" si="45"/>
        <v>0</v>
      </c>
      <c r="AJ415" s="10" t="s">
        <v>305</v>
      </c>
      <c r="AN415" s="10">
        <v>1</v>
      </c>
      <c r="AO415" s="13">
        <f t="shared" si="46"/>
        <v>5.8406E-2</v>
      </c>
      <c r="AP415" s="10"/>
      <c r="AQ415" s="10"/>
      <c r="AR415" s="16"/>
      <c r="AS415" s="2" t="s">
        <v>66</v>
      </c>
    </row>
    <row r="416" spans="1:45" x14ac:dyDescent="0.25">
      <c r="A416" s="10" t="s">
        <v>2282</v>
      </c>
      <c r="B416" s="10" t="s">
        <v>2283</v>
      </c>
      <c r="D416" s="10" t="s">
        <v>2284</v>
      </c>
      <c r="E416" s="10">
        <v>367134</v>
      </c>
      <c r="F416" s="10">
        <v>366413</v>
      </c>
      <c r="G416" s="10" t="s">
        <v>2285</v>
      </c>
      <c r="H416" s="10" t="s">
        <v>202</v>
      </c>
      <c r="I416" s="10" t="s">
        <v>192</v>
      </c>
      <c r="J416" s="10" t="s">
        <v>193</v>
      </c>
      <c r="K416" s="10" t="s">
        <v>192</v>
      </c>
      <c r="M416" s="10" t="s">
        <v>192</v>
      </c>
      <c r="N416" s="10" t="s">
        <v>25</v>
      </c>
      <c r="O416" s="11">
        <v>1.2526550000000001</v>
      </c>
      <c r="P416" s="10" t="s">
        <v>21</v>
      </c>
      <c r="Q416" s="10" t="s">
        <v>31</v>
      </c>
      <c r="T416" s="12">
        <f t="shared" si="41"/>
        <v>0</v>
      </c>
      <c r="U416" s="10" t="s">
        <v>33</v>
      </c>
      <c r="W416" s="12">
        <f t="shared" si="42"/>
        <v>0</v>
      </c>
      <c r="AA416" s="12">
        <f t="shared" si="43"/>
        <v>0</v>
      </c>
      <c r="AF416" s="12">
        <f t="shared" si="44"/>
        <v>0</v>
      </c>
      <c r="AI416" s="12">
        <f t="shared" si="45"/>
        <v>0</v>
      </c>
      <c r="AJ416" s="10" t="s">
        <v>206</v>
      </c>
      <c r="AN416" s="14">
        <v>1</v>
      </c>
      <c r="AO416" s="13">
        <f t="shared" si="46"/>
        <v>1.2526550000000001</v>
      </c>
      <c r="AP416" s="14" t="s">
        <v>34</v>
      </c>
      <c r="AQ416" s="15">
        <v>0.4</v>
      </c>
      <c r="AR416" s="16">
        <f>(AO416*10000)*AQ416</f>
        <v>5010.6200000000008</v>
      </c>
      <c r="AS416" s="2" t="s">
        <v>35</v>
      </c>
    </row>
    <row r="417" spans="1:45" x14ac:dyDescent="0.25">
      <c r="A417" s="10" t="s">
        <v>2286</v>
      </c>
      <c r="B417" s="10" t="s">
        <v>2287</v>
      </c>
      <c r="D417" s="10" t="s">
        <v>2288</v>
      </c>
      <c r="E417" s="10">
        <v>341017</v>
      </c>
      <c r="F417" s="10">
        <v>376158</v>
      </c>
      <c r="H417" s="10" t="s">
        <v>894</v>
      </c>
      <c r="I417" s="10" t="s">
        <v>864</v>
      </c>
      <c r="J417" s="10" t="s">
        <v>193</v>
      </c>
      <c r="K417" s="10" t="s">
        <v>467</v>
      </c>
      <c r="N417" s="10" t="s">
        <v>25</v>
      </c>
      <c r="O417" s="11">
        <v>7.6682E-2</v>
      </c>
      <c r="P417" s="10" t="s">
        <v>21</v>
      </c>
      <c r="Q417" s="10" t="s">
        <v>31</v>
      </c>
      <c r="T417" s="12">
        <f t="shared" si="41"/>
        <v>0</v>
      </c>
      <c r="U417" s="10" t="s">
        <v>32</v>
      </c>
      <c r="W417" s="12">
        <f t="shared" si="42"/>
        <v>0</v>
      </c>
      <c r="AA417" s="12">
        <f t="shared" si="43"/>
        <v>0</v>
      </c>
      <c r="AF417" s="12">
        <f t="shared" si="44"/>
        <v>0</v>
      </c>
      <c r="AI417" s="12">
        <f t="shared" si="45"/>
        <v>0</v>
      </c>
      <c r="AK417" s="10" t="s">
        <v>2289</v>
      </c>
      <c r="AN417" s="10">
        <v>1</v>
      </c>
      <c r="AO417" s="13">
        <f t="shared" si="46"/>
        <v>7.6682E-2</v>
      </c>
      <c r="AP417" s="10"/>
      <c r="AQ417" s="10"/>
      <c r="AR417" s="16"/>
      <c r="AS417" s="2" t="s">
        <v>66</v>
      </c>
    </row>
    <row r="418" spans="1:45" x14ac:dyDescent="0.25">
      <c r="A418" s="10" t="s">
        <v>2290</v>
      </c>
      <c r="B418" s="10" t="s">
        <v>2291</v>
      </c>
      <c r="D418" s="10" t="s">
        <v>2292</v>
      </c>
      <c r="E418" s="10">
        <v>341298</v>
      </c>
      <c r="F418" s="10">
        <v>355301</v>
      </c>
      <c r="G418" s="10" t="s">
        <v>2293</v>
      </c>
      <c r="H418" s="10" t="s">
        <v>350</v>
      </c>
      <c r="I418" s="10" t="s">
        <v>351</v>
      </c>
      <c r="J418" s="10" t="s">
        <v>19</v>
      </c>
      <c r="K418" s="10" t="s">
        <v>19</v>
      </c>
      <c r="M418" s="10" t="s">
        <v>351</v>
      </c>
      <c r="N418" s="10" t="s">
        <v>25</v>
      </c>
      <c r="O418" s="11">
        <v>0.88720900000000003</v>
      </c>
      <c r="P418" s="10" t="s">
        <v>21</v>
      </c>
      <c r="Q418" s="10" t="s">
        <v>31</v>
      </c>
      <c r="T418" s="12">
        <f t="shared" si="41"/>
        <v>0</v>
      </c>
      <c r="U418" s="10" t="s">
        <v>33</v>
      </c>
      <c r="W418" s="12">
        <f t="shared" si="42"/>
        <v>0</v>
      </c>
      <c r="AA418" s="12">
        <f t="shared" si="43"/>
        <v>0</v>
      </c>
      <c r="AF418" s="12">
        <f t="shared" si="44"/>
        <v>0</v>
      </c>
      <c r="AI418" s="12">
        <f t="shared" si="45"/>
        <v>0</v>
      </c>
      <c r="AJ418" s="10" t="s">
        <v>355</v>
      </c>
      <c r="AN418" s="14">
        <v>1</v>
      </c>
      <c r="AO418" s="13">
        <f t="shared" si="46"/>
        <v>0.88720900000000003</v>
      </c>
      <c r="AP418" s="14" t="s">
        <v>34</v>
      </c>
      <c r="AQ418" s="15">
        <v>0.4</v>
      </c>
      <c r="AR418" s="16">
        <f>(AO418*10000)*AQ418</f>
        <v>3548.8360000000002</v>
      </c>
      <c r="AS418" s="2" t="s">
        <v>35</v>
      </c>
    </row>
    <row r="419" spans="1:45" x14ac:dyDescent="0.25">
      <c r="A419" s="10" t="s">
        <v>2294</v>
      </c>
      <c r="B419" s="10" t="s">
        <v>2295</v>
      </c>
      <c r="D419" s="10" t="s">
        <v>2296</v>
      </c>
      <c r="E419" s="10">
        <v>340694</v>
      </c>
      <c r="F419" s="10">
        <v>374716</v>
      </c>
      <c r="G419" s="10" t="s">
        <v>2297</v>
      </c>
      <c r="H419" s="10" t="s">
        <v>480</v>
      </c>
      <c r="I419" s="10" t="s">
        <v>864</v>
      </c>
      <c r="J419" s="10" t="s">
        <v>193</v>
      </c>
      <c r="K419" s="10" t="s">
        <v>467</v>
      </c>
      <c r="N419" s="10" t="s">
        <v>25</v>
      </c>
      <c r="O419" s="11">
        <v>3.9610000000000001E-3</v>
      </c>
      <c r="P419" s="10" t="s">
        <v>21</v>
      </c>
      <c r="Q419" s="10" t="s">
        <v>31</v>
      </c>
      <c r="T419" s="12">
        <f t="shared" si="41"/>
        <v>0</v>
      </c>
      <c r="U419" s="10" t="s">
        <v>32</v>
      </c>
      <c r="W419" s="12">
        <f t="shared" si="42"/>
        <v>0</v>
      </c>
      <c r="AA419" s="12">
        <f t="shared" si="43"/>
        <v>0</v>
      </c>
      <c r="AF419" s="12">
        <f t="shared" si="44"/>
        <v>0</v>
      </c>
      <c r="AI419" s="12">
        <f t="shared" si="45"/>
        <v>0</v>
      </c>
      <c r="AJ419" s="10" t="s">
        <v>2298</v>
      </c>
      <c r="AN419" s="10">
        <v>1</v>
      </c>
      <c r="AO419" s="13">
        <f t="shared" si="46"/>
        <v>3.9610000000000001E-3</v>
      </c>
      <c r="AP419" s="10"/>
      <c r="AQ419" s="10"/>
      <c r="AR419" s="16"/>
      <c r="AS419" s="2" t="s">
        <v>66</v>
      </c>
    </row>
    <row r="420" spans="1:45" x14ac:dyDescent="0.25">
      <c r="A420" s="10" t="s">
        <v>2299</v>
      </c>
      <c r="B420" s="10" t="s">
        <v>2300</v>
      </c>
      <c r="D420" s="10" t="s">
        <v>2301</v>
      </c>
      <c r="E420" s="10">
        <v>336630</v>
      </c>
      <c r="F420" s="10">
        <v>360152</v>
      </c>
      <c r="H420" s="10" t="s">
        <v>371</v>
      </c>
      <c r="I420" s="10" t="s">
        <v>393</v>
      </c>
      <c r="J420" s="10" t="s">
        <v>19</v>
      </c>
      <c r="K420" s="10" t="s">
        <v>19</v>
      </c>
      <c r="N420" s="10" t="s">
        <v>25</v>
      </c>
      <c r="O420" s="11">
        <v>5.3198000000000002E-2</v>
      </c>
      <c r="P420" s="10" t="s">
        <v>21</v>
      </c>
      <c r="Q420" s="10" t="s">
        <v>31</v>
      </c>
      <c r="S420" s="10" t="s">
        <v>2302</v>
      </c>
      <c r="T420" s="12">
        <f t="shared" si="41"/>
        <v>0.99627805556599869</v>
      </c>
      <c r="U420" s="10" t="s">
        <v>33</v>
      </c>
      <c r="W420" s="12">
        <f t="shared" si="42"/>
        <v>0</v>
      </c>
      <c r="AA420" s="12">
        <f t="shared" si="43"/>
        <v>0</v>
      </c>
      <c r="AF420" s="12">
        <f t="shared" si="44"/>
        <v>0</v>
      </c>
      <c r="AI420" s="12">
        <f t="shared" si="45"/>
        <v>0</v>
      </c>
      <c r="AL420" s="10" t="s">
        <v>33</v>
      </c>
      <c r="AN420" s="10">
        <v>1</v>
      </c>
      <c r="AO420" s="13">
        <f t="shared" si="46"/>
        <v>5.3198000000000002E-2</v>
      </c>
      <c r="AP420" s="10"/>
      <c r="AQ420" s="10"/>
      <c r="AR420" s="16"/>
      <c r="AS420" s="1" t="s">
        <v>73</v>
      </c>
    </row>
    <row r="421" spans="1:45" x14ac:dyDescent="0.25">
      <c r="A421" s="10" t="s">
        <v>2303</v>
      </c>
      <c r="B421" s="10" t="s">
        <v>2304</v>
      </c>
      <c r="D421" s="10" t="s">
        <v>2305</v>
      </c>
      <c r="E421" s="10">
        <v>336382</v>
      </c>
      <c r="F421" s="10">
        <v>374539</v>
      </c>
      <c r="G421" s="10" t="s">
        <v>1429</v>
      </c>
      <c r="H421" s="10" t="s">
        <v>103</v>
      </c>
      <c r="I421" s="10" t="s">
        <v>1421</v>
      </c>
      <c r="J421" s="10" t="s">
        <v>19</v>
      </c>
      <c r="K421" s="10" t="s">
        <v>19</v>
      </c>
      <c r="N421" s="10" t="s">
        <v>25</v>
      </c>
      <c r="O421" s="11">
        <v>3.2321000000000003E-2</v>
      </c>
      <c r="P421" s="10" t="s">
        <v>21</v>
      </c>
      <c r="Q421" s="10" t="s">
        <v>31</v>
      </c>
      <c r="S421" s="10" t="s">
        <v>2072</v>
      </c>
      <c r="T421" s="12">
        <f t="shared" si="41"/>
        <v>0.99006837659725866</v>
      </c>
      <c r="U421" s="10" t="s">
        <v>32</v>
      </c>
      <c r="W421" s="12">
        <f t="shared" si="42"/>
        <v>0</v>
      </c>
      <c r="AA421" s="12">
        <f t="shared" si="43"/>
        <v>0</v>
      </c>
      <c r="AF421" s="12">
        <f t="shared" si="44"/>
        <v>0</v>
      </c>
      <c r="AI421" s="12">
        <f t="shared" si="45"/>
        <v>0</v>
      </c>
      <c r="AJ421" s="10" t="s">
        <v>1430</v>
      </c>
      <c r="AN421" s="10">
        <v>1</v>
      </c>
      <c r="AO421" s="13">
        <f t="shared" si="46"/>
        <v>3.2321000000000003E-2</v>
      </c>
      <c r="AP421" s="10"/>
      <c r="AQ421" s="10"/>
      <c r="AR421" s="16"/>
      <c r="AS421" s="1" t="s">
        <v>66</v>
      </c>
    </row>
    <row r="422" spans="1:45" ht="30" x14ac:dyDescent="0.25">
      <c r="A422" s="10" t="s">
        <v>2306</v>
      </c>
      <c r="B422" s="10" t="s">
        <v>2307</v>
      </c>
      <c r="D422" s="10" t="s">
        <v>2308</v>
      </c>
      <c r="E422" s="10">
        <v>340285</v>
      </c>
      <c r="F422" s="10">
        <v>360794</v>
      </c>
      <c r="G422" s="10" t="s">
        <v>2309</v>
      </c>
      <c r="H422" s="10" t="s">
        <v>768</v>
      </c>
      <c r="I422" s="10" t="s">
        <v>380</v>
      </c>
      <c r="J422" s="10" t="s">
        <v>19</v>
      </c>
      <c r="K422" s="10" t="s">
        <v>19</v>
      </c>
      <c r="N422" s="10" t="s">
        <v>25</v>
      </c>
      <c r="O422" s="11">
        <v>0.581063</v>
      </c>
      <c r="P422" s="10" t="s">
        <v>21</v>
      </c>
      <c r="Q422" s="10" t="s">
        <v>31</v>
      </c>
      <c r="S422" s="10" t="s">
        <v>759</v>
      </c>
      <c r="T422" s="12">
        <f t="shared" si="41"/>
        <v>0.99989157802166029</v>
      </c>
      <c r="U422" s="10" t="s">
        <v>33</v>
      </c>
      <c r="W422" s="12">
        <f t="shared" si="42"/>
        <v>0</v>
      </c>
      <c r="AA422" s="12">
        <f t="shared" si="43"/>
        <v>0</v>
      </c>
      <c r="AF422" s="12">
        <f t="shared" si="44"/>
        <v>0</v>
      </c>
      <c r="AI422" s="12">
        <f t="shared" si="45"/>
        <v>0</v>
      </c>
      <c r="AN422" s="10">
        <v>1</v>
      </c>
      <c r="AO422" s="13">
        <f t="shared" si="46"/>
        <v>0.581063</v>
      </c>
      <c r="AP422" s="10" t="s">
        <v>145</v>
      </c>
      <c r="AQ422" s="11">
        <v>0.5</v>
      </c>
      <c r="AR422" s="17">
        <f>(AO422*10000)*AQ422</f>
        <v>2905.3150000000001</v>
      </c>
      <c r="AS422" s="2" t="s">
        <v>450</v>
      </c>
    </row>
    <row r="423" spans="1:45" x14ac:dyDescent="0.25">
      <c r="A423" s="10" t="s">
        <v>2310</v>
      </c>
      <c r="B423" s="10" t="s">
        <v>2311</v>
      </c>
      <c r="D423" s="10" t="s">
        <v>2312</v>
      </c>
      <c r="E423" s="10">
        <v>367679</v>
      </c>
      <c r="F423" s="10">
        <v>372258</v>
      </c>
      <c r="G423" s="10" t="s">
        <v>2313</v>
      </c>
      <c r="H423" s="10" t="s">
        <v>295</v>
      </c>
      <c r="I423" s="10" t="s">
        <v>296</v>
      </c>
      <c r="J423" s="10" t="s">
        <v>193</v>
      </c>
      <c r="K423" s="10" t="s">
        <v>297</v>
      </c>
      <c r="N423" s="10" t="s">
        <v>25</v>
      </c>
      <c r="O423" s="11">
        <v>1.6311869999999999</v>
      </c>
      <c r="P423" s="10" t="s">
        <v>21</v>
      </c>
      <c r="Q423" s="10" t="s">
        <v>31</v>
      </c>
      <c r="T423" s="12">
        <f t="shared" si="41"/>
        <v>0</v>
      </c>
      <c r="U423" s="10" t="s">
        <v>33</v>
      </c>
      <c r="V423" s="10" t="s">
        <v>528</v>
      </c>
      <c r="W423" s="12">
        <f t="shared" si="42"/>
        <v>0.11647959430770354</v>
      </c>
      <c r="AA423" s="12">
        <f t="shared" si="43"/>
        <v>0</v>
      </c>
      <c r="AF423" s="12">
        <f t="shared" si="44"/>
        <v>0</v>
      </c>
      <c r="AI423" s="12">
        <f t="shared" si="45"/>
        <v>0</v>
      </c>
      <c r="AJ423" s="10" t="s">
        <v>305</v>
      </c>
      <c r="AN423" s="10">
        <v>1</v>
      </c>
      <c r="AO423" s="13">
        <f t="shared" si="46"/>
        <v>1.6311869999999999</v>
      </c>
      <c r="AP423" s="10"/>
      <c r="AQ423" s="10"/>
      <c r="AR423" s="16"/>
      <c r="AS423" s="2" t="s">
        <v>73</v>
      </c>
    </row>
    <row r="424" spans="1:45" ht="30" x14ac:dyDescent="0.25">
      <c r="A424" s="10" t="s">
        <v>2314</v>
      </c>
      <c r="B424" s="10" t="s">
        <v>2315</v>
      </c>
      <c r="D424" s="10" t="s">
        <v>2316</v>
      </c>
      <c r="E424" s="10">
        <v>336534</v>
      </c>
      <c r="F424" s="10">
        <v>374167</v>
      </c>
      <c r="G424" s="10" t="s">
        <v>1429</v>
      </c>
      <c r="H424" s="10" t="s">
        <v>103</v>
      </c>
      <c r="I424" s="10" t="s">
        <v>447</v>
      </c>
      <c r="J424" s="10" t="s">
        <v>19</v>
      </c>
      <c r="K424" s="10" t="s">
        <v>19</v>
      </c>
      <c r="N424" s="10" t="s">
        <v>25</v>
      </c>
      <c r="O424" s="11">
        <v>1.347146</v>
      </c>
      <c r="P424" s="10" t="s">
        <v>21</v>
      </c>
      <c r="Q424" s="10" t="s">
        <v>31</v>
      </c>
      <c r="S424" s="10" t="s">
        <v>2317</v>
      </c>
      <c r="T424" s="12">
        <f t="shared" si="41"/>
        <v>0.99989162273428422</v>
      </c>
      <c r="U424" s="10" t="s">
        <v>33</v>
      </c>
      <c r="W424" s="12">
        <f t="shared" si="42"/>
        <v>0</v>
      </c>
      <c r="AA424" s="12">
        <f t="shared" si="43"/>
        <v>0</v>
      </c>
      <c r="AF424" s="12">
        <f t="shared" si="44"/>
        <v>0</v>
      </c>
      <c r="AI424" s="12">
        <f t="shared" si="45"/>
        <v>0</v>
      </c>
      <c r="AJ424" s="10" t="s">
        <v>1430</v>
      </c>
      <c r="AN424" s="10">
        <v>1</v>
      </c>
      <c r="AO424" s="13">
        <f t="shared" si="46"/>
        <v>1.347146</v>
      </c>
      <c r="AP424" s="10" t="s">
        <v>34</v>
      </c>
      <c r="AQ424" s="11">
        <v>0.4</v>
      </c>
      <c r="AR424" s="17">
        <f>(AO424*10000)*AQ424</f>
        <v>5388.5839999999998</v>
      </c>
      <c r="AS424" s="2" t="s">
        <v>450</v>
      </c>
    </row>
    <row r="425" spans="1:45" x14ac:dyDescent="0.25">
      <c r="A425" s="10" t="s">
        <v>2318</v>
      </c>
      <c r="B425" s="10" t="s">
        <v>2319</v>
      </c>
      <c r="D425" s="10" t="s">
        <v>2320</v>
      </c>
      <c r="E425" s="10">
        <v>368104</v>
      </c>
      <c r="F425" s="10">
        <v>372231</v>
      </c>
      <c r="G425" s="10" t="s">
        <v>304</v>
      </c>
      <c r="H425" s="10" t="s">
        <v>2321</v>
      </c>
      <c r="I425" s="10" t="s">
        <v>296</v>
      </c>
      <c r="J425" s="10" t="s">
        <v>19</v>
      </c>
      <c r="K425" s="10" t="s">
        <v>297</v>
      </c>
      <c r="L425" s="10" t="s">
        <v>313</v>
      </c>
      <c r="N425" s="10" t="s">
        <v>25</v>
      </c>
      <c r="O425" s="11">
        <v>0.38522200000000001</v>
      </c>
      <c r="P425" s="10" t="s">
        <v>21</v>
      </c>
      <c r="Q425" s="10" t="s">
        <v>31</v>
      </c>
      <c r="T425" s="12">
        <f t="shared" si="41"/>
        <v>0</v>
      </c>
      <c r="U425" s="10" t="s">
        <v>33</v>
      </c>
      <c r="W425" s="12">
        <f t="shared" si="42"/>
        <v>0</v>
      </c>
      <c r="AA425" s="12">
        <f t="shared" si="43"/>
        <v>0</v>
      </c>
      <c r="AF425" s="12">
        <f t="shared" si="44"/>
        <v>0</v>
      </c>
      <c r="AI425" s="12">
        <f t="shared" si="45"/>
        <v>0</v>
      </c>
      <c r="AJ425" s="10" t="s">
        <v>305</v>
      </c>
      <c r="AN425" s="14">
        <v>1</v>
      </c>
      <c r="AO425" s="13">
        <f t="shared" si="46"/>
        <v>0.38522200000000001</v>
      </c>
      <c r="AP425" s="14" t="s">
        <v>145</v>
      </c>
      <c r="AQ425" s="15">
        <v>0.4</v>
      </c>
      <c r="AR425" s="16">
        <f>(AO425*10000)*AQ425</f>
        <v>1540.8880000000001</v>
      </c>
      <c r="AS425" s="2" t="s">
        <v>35</v>
      </c>
    </row>
    <row r="426" spans="1:45" x14ac:dyDescent="0.25">
      <c r="A426" s="10" t="s">
        <v>2335</v>
      </c>
      <c r="B426" s="10" t="s">
        <v>2336</v>
      </c>
      <c r="D426" s="10" t="s">
        <v>2337</v>
      </c>
      <c r="E426" s="10">
        <v>340416</v>
      </c>
      <c r="F426" s="10">
        <v>374022</v>
      </c>
      <c r="H426" s="10" t="s">
        <v>471</v>
      </c>
      <c r="I426" s="10" t="s">
        <v>864</v>
      </c>
      <c r="J426" s="10" t="s">
        <v>193</v>
      </c>
      <c r="K426" s="10" t="s">
        <v>467</v>
      </c>
      <c r="N426" s="10" t="s">
        <v>43</v>
      </c>
      <c r="O426" s="11">
        <v>0.46029399999999998</v>
      </c>
      <c r="P426" s="10" t="s">
        <v>80</v>
      </c>
      <c r="Q426" s="10" t="s">
        <v>31</v>
      </c>
      <c r="T426" s="12">
        <f t="shared" si="41"/>
        <v>0</v>
      </c>
      <c r="U426" s="10" t="s">
        <v>33</v>
      </c>
      <c r="W426" s="12">
        <f t="shared" si="42"/>
        <v>0</v>
      </c>
      <c r="AA426" s="12">
        <f t="shared" si="43"/>
        <v>0</v>
      </c>
      <c r="AF426" s="12">
        <f t="shared" si="44"/>
        <v>0</v>
      </c>
      <c r="AI426" s="12">
        <f t="shared" si="45"/>
        <v>0</v>
      </c>
      <c r="AJ426" s="10" t="s">
        <v>947</v>
      </c>
      <c r="AL426" s="10" t="s">
        <v>33</v>
      </c>
      <c r="AN426" s="14">
        <v>1</v>
      </c>
      <c r="AO426" s="13">
        <f t="shared" si="46"/>
        <v>0.46029399999999998</v>
      </c>
      <c r="AP426" s="14" t="s">
        <v>145</v>
      </c>
      <c r="AQ426" s="15">
        <v>0.4</v>
      </c>
      <c r="AR426" s="16">
        <f>(AO426*10000)*AQ426</f>
        <v>1841.1759999999999</v>
      </c>
      <c r="AS426" s="2" t="s">
        <v>35</v>
      </c>
    </row>
    <row r="427" spans="1:45" x14ac:dyDescent="0.25">
      <c r="A427" s="10" t="s">
        <v>2338</v>
      </c>
      <c r="B427" s="10" t="s">
        <v>2339</v>
      </c>
      <c r="C427" s="10" t="s">
        <v>2340</v>
      </c>
      <c r="D427" s="10" t="s">
        <v>2341</v>
      </c>
      <c r="E427" s="10">
        <v>354865</v>
      </c>
      <c r="F427" s="10">
        <v>359938</v>
      </c>
      <c r="H427" s="10" t="s">
        <v>17</v>
      </c>
      <c r="I427" s="10" t="s">
        <v>1392</v>
      </c>
      <c r="J427" s="10" t="s">
        <v>19</v>
      </c>
      <c r="K427" s="10" t="s">
        <v>19</v>
      </c>
      <c r="M427" s="10" t="s">
        <v>1393</v>
      </c>
      <c r="N427" s="10" t="s">
        <v>20</v>
      </c>
      <c r="O427" s="11">
        <v>11.587471000000001</v>
      </c>
      <c r="P427" s="10" t="s">
        <v>44</v>
      </c>
      <c r="Q427" s="10" t="s">
        <v>40</v>
      </c>
      <c r="R427" s="10" t="s">
        <v>50</v>
      </c>
      <c r="T427" s="12">
        <f t="shared" si="41"/>
        <v>0</v>
      </c>
      <c r="U427" s="10" t="s">
        <v>22</v>
      </c>
      <c r="W427" s="12">
        <f t="shared" si="42"/>
        <v>0</v>
      </c>
      <c r="AA427" s="12">
        <f t="shared" si="43"/>
        <v>0</v>
      </c>
      <c r="AF427" s="12">
        <f t="shared" si="44"/>
        <v>0</v>
      </c>
      <c r="AI427" s="12">
        <f t="shared" si="45"/>
        <v>0</v>
      </c>
      <c r="AN427" s="14">
        <v>0</v>
      </c>
      <c r="AO427" s="15">
        <f t="shared" si="46"/>
        <v>0</v>
      </c>
      <c r="AP427" s="10" t="s">
        <v>23</v>
      </c>
      <c r="AQ427" s="10"/>
      <c r="AR427" s="17"/>
      <c r="AS427" s="2" t="s">
        <v>24</v>
      </c>
    </row>
    <row r="428" spans="1:45" x14ac:dyDescent="0.25">
      <c r="A428" s="10" t="s">
        <v>2342</v>
      </c>
      <c r="B428" s="10" t="s">
        <v>856</v>
      </c>
      <c r="C428" s="10" t="s">
        <v>2343</v>
      </c>
      <c r="D428" s="10" t="s">
        <v>858</v>
      </c>
      <c r="E428" s="10">
        <v>366078</v>
      </c>
      <c r="F428" s="10">
        <v>370631</v>
      </c>
      <c r="G428" s="10" t="s">
        <v>859</v>
      </c>
      <c r="H428" s="10" t="s">
        <v>573</v>
      </c>
      <c r="I428" s="10" t="s">
        <v>849</v>
      </c>
      <c r="J428" s="10" t="s">
        <v>19</v>
      </c>
      <c r="K428" s="10" t="s">
        <v>297</v>
      </c>
      <c r="L428" s="10" t="s">
        <v>313</v>
      </c>
      <c r="M428" s="10" t="s">
        <v>850</v>
      </c>
      <c r="N428" s="10" t="s">
        <v>43</v>
      </c>
      <c r="O428" s="11">
        <v>0.87906399999999996</v>
      </c>
      <c r="P428" s="10" t="s">
        <v>44</v>
      </c>
      <c r="Q428" s="10" t="s">
        <v>40</v>
      </c>
      <c r="R428" s="10" t="s">
        <v>50</v>
      </c>
      <c r="T428" s="12">
        <f t="shared" si="41"/>
        <v>0</v>
      </c>
      <c r="U428" s="10" t="s">
        <v>33</v>
      </c>
      <c r="W428" s="12">
        <f t="shared" si="42"/>
        <v>0</v>
      </c>
      <c r="AA428" s="12">
        <f t="shared" si="43"/>
        <v>0</v>
      </c>
      <c r="AF428" s="12">
        <f t="shared" si="44"/>
        <v>0</v>
      </c>
      <c r="AI428" s="12">
        <f t="shared" si="45"/>
        <v>0</v>
      </c>
      <c r="AN428" s="14">
        <v>0</v>
      </c>
      <c r="AO428" s="15">
        <f t="shared" si="46"/>
        <v>0</v>
      </c>
      <c r="AP428" s="10" t="s">
        <v>23</v>
      </c>
      <c r="AQ428" s="10"/>
      <c r="AR428" s="17"/>
      <c r="AS428" s="2" t="s">
        <v>24</v>
      </c>
    </row>
    <row r="429" spans="1:45" x14ac:dyDescent="0.25">
      <c r="A429" s="10" t="s">
        <v>2351</v>
      </c>
      <c r="B429" s="10" t="s">
        <v>1515</v>
      </c>
      <c r="C429" s="10" t="s">
        <v>1547</v>
      </c>
      <c r="D429" s="10" t="s">
        <v>2352</v>
      </c>
      <c r="E429" s="10">
        <v>368203</v>
      </c>
      <c r="F429" s="10">
        <v>366728</v>
      </c>
      <c r="H429" s="10" t="s">
        <v>196</v>
      </c>
      <c r="I429" s="10" t="s">
        <v>572</v>
      </c>
      <c r="J429" s="10" t="s">
        <v>19</v>
      </c>
      <c r="K429" s="10" t="s">
        <v>192</v>
      </c>
      <c r="L429" s="10" t="s">
        <v>222</v>
      </c>
      <c r="N429" s="10" t="s">
        <v>20</v>
      </c>
      <c r="O429" s="11">
        <v>45.545239000000002</v>
      </c>
      <c r="P429" s="10" t="s">
        <v>44</v>
      </c>
      <c r="Q429" s="10" t="s">
        <v>31</v>
      </c>
      <c r="T429" s="12">
        <f t="shared" si="41"/>
        <v>0</v>
      </c>
      <c r="U429" s="10" t="s">
        <v>33</v>
      </c>
      <c r="W429" s="12">
        <f t="shared" si="42"/>
        <v>0</v>
      </c>
      <c r="AA429" s="12">
        <f t="shared" si="43"/>
        <v>0</v>
      </c>
      <c r="AF429" s="12">
        <f t="shared" si="44"/>
        <v>0</v>
      </c>
      <c r="AI429" s="12">
        <f t="shared" si="45"/>
        <v>0</v>
      </c>
      <c r="AK429" s="10" t="s">
        <v>215</v>
      </c>
      <c r="AN429" s="10">
        <v>1</v>
      </c>
      <c r="AO429" s="13">
        <f t="shared" si="46"/>
        <v>45.545239000000002</v>
      </c>
      <c r="AP429" s="14" t="s">
        <v>34</v>
      </c>
      <c r="AQ429" s="15">
        <v>0.4</v>
      </c>
      <c r="AR429" s="16">
        <f>(AO429*10000)*AQ429</f>
        <v>182180.95600000001</v>
      </c>
      <c r="AS429" s="2" t="s">
        <v>35</v>
      </c>
    </row>
    <row r="430" spans="1:45" x14ac:dyDescent="0.25">
      <c r="A430" s="10" t="s">
        <v>2364</v>
      </c>
      <c r="B430" s="10" t="s">
        <v>2365</v>
      </c>
      <c r="D430" s="10" t="s">
        <v>2366</v>
      </c>
      <c r="E430" s="10">
        <v>366389</v>
      </c>
      <c r="F430" s="10">
        <v>374353</v>
      </c>
      <c r="H430" s="10" t="s">
        <v>768</v>
      </c>
      <c r="I430" s="10" t="s">
        <v>297</v>
      </c>
      <c r="J430" s="10" t="s">
        <v>193</v>
      </c>
      <c r="K430" s="10" t="s">
        <v>297</v>
      </c>
      <c r="M430" s="10" t="s">
        <v>297</v>
      </c>
      <c r="N430" s="10" t="s">
        <v>25</v>
      </c>
      <c r="O430" s="11">
        <v>0.34600500000000001</v>
      </c>
      <c r="P430" s="10" t="s">
        <v>30</v>
      </c>
      <c r="Q430" s="10" t="s">
        <v>31</v>
      </c>
      <c r="T430" s="12">
        <f t="shared" si="41"/>
        <v>0</v>
      </c>
      <c r="U430" s="10" t="s">
        <v>33</v>
      </c>
      <c r="W430" s="12">
        <f t="shared" si="42"/>
        <v>0</v>
      </c>
      <c r="AA430" s="12">
        <f t="shared" si="43"/>
        <v>0</v>
      </c>
      <c r="AF430" s="12">
        <f t="shared" si="44"/>
        <v>0</v>
      </c>
      <c r="AI430" s="12">
        <f t="shared" si="45"/>
        <v>0</v>
      </c>
      <c r="AM430" s="10" t="s">
        <v>33</v>
      </c>
      <c r="AN430" s="14">
        <v>1</v>
      </c>
      <c r="AO430" s="13">
        <f t="shared" si="46"/>
        <v>0.34600500000000001</v>
      </c>
      <c r="AP430" s="14" t="s">
        <v>145</v>
      </c>
      <c r="AQ430" s="15">
        <v>0.7</v>
      </c>
      <c r="AR430" s="16">
        <f>(AO430*10000)*AQ430</f>
        <v>2422.0349999999999</v>
      </c>
      <c r="AS430" s="2" t="s">
        <v>35</v>
      </c>
    </row>
    <row r="431" spans="1:45" x14ac:dyDescent="0.25">
      <c r="A431" s="10" t="s">
        <v>229</v>
      </c>
      <c r="B431" s="10" t="s">
        <v>230</v>
      </c>
      <c r="D431" s="10" t="s">
        <v>231</v>
      </c>
      <c r="E431" s="10">
        <v>367049</v>
      </c>
      <c r="F431" s="10">
        <v>367373</v>
      </c>
      <c r="H431" s="10" t="s">
        <v>196</v>
      </c>
      <c r="I431" s="10" t="s">
        <v>192</v>
      </c>
      <c r="J431" s="10" t="s">
        <v>193</v>
      </c>
      <c r="K431" s="10" t="s">
        <v>192</v>
      </c>
      <c r="M431" s="10" t="s">
        <v>192</v>
      </c>
      <c r="N431" s="10" t="s">
        <v>43</v>
      </c>
      <c r="O431" s="11">
        <v>1.713401</v>
      </c>
      <c r="P431" s="10" t="s">
        <v>30</v>
      </c>
      <c r="Q431" s="10" t="s">
        <v>31</v>
      </c>
      <c r="T431" s="12">
        <f t="shared" si="41"/>
        <v>0</v>
      </c>
      <c r="U431" s="10" t="s">
        <v>33</v>
      </c>
      <c r="W431" s="12">
        <f t="shared" si="42"/>
        <v>0</v>
      </c>
      <c r="AA431" s="12">
        <f t="shared" si="43"/>
        <v>0</v>
      </c>
      <c r="AF431" s="12">
        <f t="shared" si="44"/>
        <v>0</v>
      </c>
      <c r="AI431" s="12">
        <f t="shared" si="45"/>
        <v>0</v>
      </c>
      <c r="AK431" s="10" t="s">
        <v>210</v>
      </c>
      <c r="AL431" s="10" t="s">
        <v>33</v>
      </c>
      <c r="AN431" s="10">
        <v>1</v>
      </c>
      <c r="AO431" s="13">
        <f t="shared" si="46"/>
        <v>1.713401</v>
      </c>
      <c r="AP431" s="10" t="s">
        <v>34</v>
      </c>
      <c r="AQ431" s="10">
        <v>0.4</v>
      </c>
      <c r="AR431" s="16"/>
      <c r="AS431" s="2" t="s">
        <v>73</v>
      </c>
    </row>
    <row r="432" spans="1:45" ht="45" x14ac:dyDescent="0.25">
      <c r="A432" s="10" t="s">
        <v>266</v>
      </c>
      <c r="B432" s="10" t="s">
        <v>264</v>
      </c>
      <c r="D432" s="10" t="s">
        <v>240</v>
      </c>
      <c r="E432" s="10">
        <v>366721</v>
      </c>
      <c r="F432" s="10">
        <v>367905</v>
      </c>
      <c r="H432" s="10" t="s">
        <v>196</v>
      </c>
      <c r="I432" s="10" t="s">
        <v>192</v>
      </c>
      <c r="J432" s="10" t="s">
        <v>193</v>
      </c>
      <c r="K432" s="10" t="s">
        <v>192</v>
      </c>
      <c r="M432" s="10" t="s">
        <v>192</v>
      </c>
      <c r="N432" s="10" t="s">
        <v>43</v>
      </c>
      <c r="O432" s="11">
        <v>0.51156400000000002</v>
      </c>
      <c r="P432" s="10" t="s">
        <v>30</v>
      </c>
      <c r="Q432" s="10" t="s">
        <v>31</v>
      </c>
      <c r="T432" s="12">
        <f t="shared" si="41"/>
        <v>0</v>
      </c>
      <c r="U432" s="10" t="s">
        <v>22</v>
      </c>
      <c r="W432" s="12">
        <f t="shared" si="42"/>
        <v>0</v>
      </c>
      <c r="AA432" s="12">
        <f t="shared" si="43"/>
        <v>0</v>
      </c>
      <c r="AF432" s="12">
        <f t="shared" si="44"/>
        <v>0</v>
      </c>
      <c r="AI432" s="12">
        <f t="shared" si="45"/>
        <v>0</v>
      </c>
      <c r="AK432" s="10" t="s">
        <v>215</v>
      </c>
      <c r="AN432" s="14">
        <v>1</v>
      </c>
      <c r="AO432" s="13">
        <f t="shared" si="46"/>
        <v>0.51156400000000002</v>
      </c>
      <c r="AP432" s="14" t="s">
        <v>34</v>
      </c>
      <c r="AQ432" s="15">
        <v>0.4</v>
      </c>
      <c r="AR432" s="16">
        <f>(AO432*10000)*AQ432</f>
        <v>2046.2560000000003</v>
      </c>
      <c r="AS432" s="2" t="s">
        <v>265</v>
      </c>
    </row>
    <row r="433" spans="1:45" x14ac:dyDescent="0.25">
      <c r="A433" s="10" t="s">
        <v>1913</v>
      </c>
      <c r="B433" s="10" t="s">
        <v>1914</v>
      </c>
      <c r="C433" s="10" t="s">
        <v>1915</v>
      </c>
      <c r="D433" s="10" t="s">
        <v>1916</v>
      </c>
      <c r="E433" s="10">
        <v>349896</v>
      </c>
      <c r="F433" s="10">
        <v>348985</v>
      </c>
      <c r="G433" s="10" t="s">
        <v>1859</v>
      </c>
      <c r="H433" s="10" t="s">
        <v>46</v>
      </c>
      <c r="I433" s="10" t="s">
        <v>57</v>
      </c>
      <c r="J433" s="10" t="s">
        <v>19</v>
      </c>
      <c r="K433" s="10" t="s">
        <v>19</v>
      </c>
      <c r="N433" s="10" t="s">
        <v>20</v>
      </c>
      <c r="O433" s="11">
        <v>1.553445</v>
      </c>
      <c r="P433" s="10" t="s">
        <v>44</v>
      </c>
      <c r="Q433" s="10" t="s">
        <v>40</v>
      </c>
      <c r="R433" s="10" t="s">
        <v>50</v>
      </c>
      <c r="T433" s="12">
        <f t="shared" si="41"/>
        <v>0</v>
      </c>
      <c r="U433" s="10" t="s">
        <v>33</v>
      </c>
      <c r="W433" s="12">
        <f t="shared" si="42"/>
        <v>0</v>
      </c>
      <c r="AA433" s="12">
        <f t="shared" si="43"/>
        <v>0</v>
      </c>
      <c r="AF433" s="12">
        <f t="shared" si="44"/>
        <v>0</v>
      </c>
      <c r="AI433" s="12">
        <f t="shared" si="45"/>
        <v>0</v>
      </c>
      <c r="AK433" s="10" t="s">
        <v>1858</v>
      </c>
      <c r="AN433" s="14">
        <v>0</v>
      </c>
      <c r="AO433" s="15">
        <f t="shared" si="46"/>
        <v>0</v>
      </c>
      <c r="AP433" s="10" t="s">
        <v>23</v>
      </c>
      <c r="AQ433" s="10"/>
      <c r="AR433" s="17"/>
      <c r="AS433" s="2" t="s">
        <v>24</v>
      </c>
    </row>
    <row r="589" spans="40:45" ht="30" x14ac:dyDescent="0.25">
      <c r="AN589" s="14">
        <v>0</v>
      </c>
      <c r="AO589" s="14">
        <f>O589*AN589</f>
        <v>0</v>
      </c>
      <c r="AP589" s="10"/>
      <c r="AQ589" s="10"/>
      <c r="AR589" s="17"/>
      <c r="AS589" s="2" t="s">
        <v>55</v>
      </c>
    </row>
    <row r="590" spans="40:45" x14ac:dyDescent="0.25">
      <c r="AR590" s="18"/>
    </row>
    <row r="591" spans="40:45" x14ac:dyDescent="0.25">
      <c r="AR591" s="18"/>
    </row>
    <row r="592" spans="40:45" x14ac:dyDescent="0.25">
      <c r="AR592" s="18"/>
    </row>
    <row r="593" spans="1:45" x14ac:dyDescent="0.25">
      <c r="AR593" s="18"/>
    </row>
    <row r="594" spans="1:45" x14ac:dyDescent="0.25">
      <c r="AR594" s="18"/>
    </row>
    <row r="595" spans="1:45" x14ac:dyDescent="0.25">
      <c r="AR595" s="18"/>
    </row>
    <row r="596" spans="1:45" x14ac:dyDescent="0.25">
      <c r="AR596" s="18"/>
    </row>
    <row r="597" spans="1:45" x14ac:dyDescent="0.25">
      <c r="AR597" s="18"/>
    </row>
    <row r="598" spans="1:45" x14ac:dyDescent="0.25">
      <c r="AR598" s="18"/>
    </row>
    <row r="599" spans="1:45" x14ac:dyDescent="0.25">
      <c r="AR599" s="18"/>
    </row>
    <row r="600" spans="1:45" s="14" customFormat="1" x14ac:dyDescent="0.25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1"/>
      <c r="P600" s="10"/>
      <c r="Q600" s="10"/>
      <c r="R600" s="10"/>
      <c r="S600" s="10"/>
      <c r="T600" s="12"/>
      <c r="U600" s="10"/>
      <c r="V600" s="10"/>
      <c r="W600" s="12"/>
      <c r="X600" s="10"/>
      <c r="Y600" s="10"/>
      <c r="Z600" s="10"/>
      <c r="AA600" s="12"/>
      <c r="AB600" s="10"/>
      <c r="AC600" s="10"/>
      <c r="AD600" s="10"/>
      <c r="AE600" s="10"/>
      <c r="AF600" s="12"/>
      <c r="AG600" s="10"/>
      <c r="AH600" s="10"/>
      <c r="AI600" s="12"/>
      <c r="AJ600" s="10"/>
      <c r="AK600" s="10"/>
      <c r="AL600" s="10"/>
      <c r="AM600" s="10"/>
      <c r="AR600" s="18"/>
      <c r="AS600" s="1"/>
    </row>
    <row r="601" spans="1:45" s="14" customFormat="1" x14ac:dyDescent="0.25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1"/>
      <c r="P601" s="10"/>
      <c r="Q601" s="10"/>
      <c r="R601" s="10"/>
      <c r="S601" s="10"/>
      <c r="T601" s="12"/>
      <c r="U601" s="10"/>
      <c r="V601" s="10"/>
      <c r="W601" s="12"/>
      <c r="X601" s="10"/>
      <c r="Y601" s="10"/>
      <c r="Z601" s="10"/>
      <c r="AA601" s="12"/>
      <c r="AB601" s="10"/>
      <c r="AC601" s="10"/>
      <c r="AD601" s="10"/>
      <c r="AE601" s="10"/>
      <c r="AF601" s="12"/>
      <c r="AG601" s="10"/>
      <c r="AH601" s="10"/>
      <c r="AI601" s="12"/>
      <c r="AJ601" s="10"/>
      <c r="AK601" s="10"/>
      <c r="AL601" s="10"/>
      <c r="AM601" s="10"/>
      <c r="AR601" s="18"/>
      <c r="AS601" s="1"/>
    </row>
    <row r="602" spans="1:45" s="14" customFormat="1" x14ac:dyDescent="0.25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1"/>
      <c r="P602" s="10"/>
      <c r="Q602" s="10"/>
      <c r="R602" s="10"/>
      <c r="S602" s="10"/>
      <c r="T602" s="12"/>
      <c r="U602" s="10"/>
      <c r="V602" s="10"/>
      <c r="W602" s="12"/>
      <c r="X602" s="10"/>
      <c r="Y602" s="10"/>
      <c r="Z602" s="10"/>
      <c r="AA602" s="12"/>
      <c r="AB602" s="10"/>
      <c r="AC602" s="10"/>
      <c r="AD602" s="10"/>
      <c r="AE602" s="10"/>
      <c r="AF602" s="12"/>
      <c r="AG602" s="10"/>
      <c r="AH602" s="10"/>
      <c r="AI602" s="12"/>
      <c r="AJ602" s="10"/>
      <c r="AK602" s="10"/>
      <c r="AL602" s="10"/>
      <c r="AM602" s="10"/>
      <c r="AR602" s="18"/>
      <c r="AS602" s="1"/>
    </row>
    <row r="603" spans="1:45" s="14" customFormat="1" x14ac:dyDescent="0.25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1"/>
      <c r="P603" s="10"/>
      <c r="Q603" s="10"/>
      <c r="R603" s="10"/>
      <c r="S603" s="10"/>
      <c r="T603" s="12"/>
      <c r="U603" s="10"/>
      <c r="V603" s="10"/>
      <c r="W603" s="12"/>
      <c r="X603" s="10"/>
      <c r="Y603" s="10"/>
      <c r="Z603" s="10"/>
      <c r="AA603" s="12"/>
      <c r="AB603" s="10"/>
      <c r="AC603" s="10"/>
      <c r="AD603" s="10"/>
      <c r="AE603" s="10"/>
      <c r="AF603" s="12"/>
      <c r="AG603" s="10"/>
      <c r="AH603" s="10"/>
      <c r="AI603" s="12"/>
      <c r="AJ603" s="10"/>
      <c r="AK603" s="10"/>
      <c r="AL603" s="10"/>
      <c r="AM603" s="10"/>
      <c r="AR603" s="18"/>
      <c r="AS603" s="1"/>
    </row>
    <row r="604" spans="1:45" s="14" customFormat="1" x14ac:dyDescent="0.25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1"/>
      <c r="P604" s="10"/>
      <c r="Q604" s="10"/>
      <c r="R604" s="10"/>
      <c r="S604" s="10"/>
      <c r="T604" s="12"/>
      <c r="U604" s="10"/>
      <c r="V604" s="10"/>
      <c r="W604" s="12"/>
      <c r="X604" s="10"/>
      <c r="Y604" s="10"/>
      <c r="Z604" s="10"/>
      <c r="AA604" s="12"/>
      <c r="AB604" s="10"/>
      <c r="AC604" s="10"/>
      <c r="AD604" s="10"/>
      <c r="AE604" s="10"/>
      <c r="AF604" s="12"/>
      <c r="AG604" s="10"/>
      <c r="AH604" s="10"/>
      <c r="AI604" s="12"/>
      <c r="AJ604" s="10"/>
      <c r="AK604" s="10"/>
      <c r="AL604" s="10"/>
      <c r="AM604" s="10"/>
      <c r="AR604" s="18"/>
      <c r="AS604" s="1"/>
    </row>
    <row r="605" spans="1:45" s="14" customFormat="1" x14ac:dyDescent="0.25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1"/>
      <c r="P605" s="10"/>
      <c r="Q605" s="10"/>
      <c r="R605" s="10"/>
      <c r="S605" s="10"/>
      <c r="T605" s="12"/>
      <c r="U605" s="10"/>
      <c r="V605" s="10"/>
      <c r="W605" s="12"/>
      <c r="X605" s="10"/>
      <c r="Y605" s="10"/>
      <c r="Z605" s="10"/>
      <c r="AA605" s="12"/>
      <c r="AB605" s="10"/>
      <c r="AC605" s="10"/>
      <c r="AD605" s="10"/>
      <c r="AE605" s="10"/>
      <c r="AF605" s="12"/>
      <c r="AG605" s="10"/>
      <c r="AH605" s="10"/>
      <c r="AI605" s="12"/>
      <c r="AJ605" s="10"/>
      <c r="AK605" s="10"/>
      <c r="AL605" s="10"/>
      <c r="AM605" s="10"/>
      <c r="AR605" s="18"/>
      <c r="AS605" s="1"/>
    </row>
    <row r="606" spans="1:45" s="14" customFormat="1" x14ac:dyDescent="0.25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1"/>
      <c r="P606" s="10"/>
      <c r="Q606" s="10"/>
      <c r="R606" s="10"/>
      <c r="S606" s="10"/>
      <c r="T606" s="12"/>
      <c r="U606" s="10"/>
      <c r="V606" s="10"/>
      <c r="W606" s="12"/>
      <c r="X606" s="10"/>
      <c r="Y606" s="10"/>
      <c r="Z606" s="10"/>
      <c r="AA606" s="12"/>
      <c r="AB606" s="10"/>
      <c r="AC606" s="10"/>
      <c r="AD606" s="10"/>
      <c r="AE606" s="10"/>
      <c r="AF606" s="12"/>
      <c r="AG606" s="10"/>
      <c r="AH606" s="10"/>
      <c r="AI606" s="12"/>
      <c r="AJ606" s="10"/>
      <c r="AK606" s="10"/>
      <c r="AL606" s="10"/>
      <c r="AM606" s="10"/>
      <c r="AR606" s="18"/>
      <c r="AS606" s="1"/>
    </row>
    <row r="607" spans="1:45" s="14" customFormat="1" x14ac:dyDescent="0.25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1"/>
      <c r="P607" s="10"/>
      <c r="Q607" s="10"/>
      <c r="R607" s="10"/>
      <c r="S607" s="10"/>
      <c r="T607" s="12"/>
      <c r="U607" s="10"/>
      <c r="V607" s="10"/>
      <c r="W607" s="12"/>
      <c r="X607" s="10"/>
      <c r="Y607" s="10"/>
      <c r="Z607" s="10"/>
      <c r="AA607" s="12"/>
      <c r="AB607" s="10"/>
      <c r="AC607" s="10"/>
      <c r="AD607" s="10"/>
      <c r="AE607" s="10"/>
      <c r="AF607" s="12"/>
      <c r="AG607" s="10"/>
      <c r="AH607" s="10"/>
      <c r="AI607" s="12"/>
      <c r="AJ607" s="10"/>
      <c r="AK607" s="10"/>
      <c r="AL607" s="10"/>
      <c r="AM607" s="10"/>
      <c r="AR607" s="18"/>
      <c r="AS607" s="1"/>
    </row>
    <row r="608" spans="1:45" s="14" customFormat="1" x14ac:dyDescent="0.25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1"/>
      <c r="P608" s="10"/>
      <c r="Q608" s="10"/>
      <c r="R608" s="10"/>
      <c r="S608" s="10"/>
      <c r="T608" s="12"/>
      <c r="U608" s="10"/>
      <c r="V608" s="10"/>
      <c r="W608" s="12"/>
      <c r="X608" s="10"/>
      <c r="Y608" s="10"/>
      <c r="Z608" s="10"/>
      <c r="AA608" s="12"/>
      <c r="AB608" s="10"/>
      <c r="AC608" s="10"/>
      <c r="AD608" s="10"/>
      <c r="AE608" s="10"/>
      <c r="AF608" s="12"/>
      <c r="AG608" s="10"/>
      <c r="AH608" s="10"/>
      <c r="AI608" s="12"/>
      <c r="AJ608" s="10"/>
      <c r="AK608" s="10"/>
      <c r="AL608" s="10"/>
      <c r="AM608" s="10"/>
      <c r="AR608" s="18"/>
      <c r="AS608" s="1"/>
    </row>
    <row r="609" spans="1:45" s="14" customFormat="1" x14ac:dyDescent="0.25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1"/>
      <c r="P609" s="10"/>
      <c r="Q609" s="10"/>
      <c r="R609" s="10"/>
      <c r="S609" s="10"/>
      <c r="T609" s="12"/>
      <c r="U609" s="10"/>
      <c r="V609" s="10"/>
      <c r="W609" s="12"/>
      <c r="X609" s="10"/>
      <c r="Y609" s="10"/>
      <c r="Z609" s="10"/>
      <c r="AA609" s="12"/>
      <c r="AB609" s="10"/>
      <c r="AC609" s="10"/>
      <c r="AD609" s="10"/>
      <c r="AE609" s="10"/>
      <c r="AF609" s="12"/>
      <c r="AG609" s="10"/>
      <c r="AH609" s="10"/>
      <c r="AI609" s="12"/>
      <c r="AJ609" s="10"/>
      <c r="AK609" s="10"/>
      <c r="AL609" s="10"/>
      <c r="AM609" s="10"/>
      <c r="AR609" s="18"/>
      <c r="AS609" s="1"/>
    </row>
    <row r="610" spans="1:45" s="14" customFormat="1" x14ac:dyDescent="0.25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1"/>
      <c r="P610" s="10"/>
      <c r="Q610" s="10"/>
      <c r="R610" s="10"/>
      <c r="S610" s="10"/>
      <c r="T610" s="12"/>
      <c r="U610" s="10"/>
      <c r="V610" s="10"/>
      <c r="W610" s="12"/>
      <c r="X610" s="10"/>
      <c r="Y610" s="10"/>
      <c r="Z610" s="10"/>
      <c r="AA610" s="12"/>
      <c r="AB610" s="10"/>
      <c r="AC610" s="10"/>
      <c r="AD610" s="10"/>
      <c r="AE610" s="10"/>
      <c r="AF610" s="12"/>
      <c r="AG610" s="10"/>
      <c r="AH610" s="10"/>
      <c r="AI610" s="12"/>
      <c r="AJ610" s="10"/>
      <c r="AK610" s="10"/>
      <c r="AL610" s="10"/>
      <c r="AM610" s="10"/>
      <c r="AR610" s="18"/>
      <c r="AS610" s="1"/>
    </row>
    <row r="611" spans="1:45" s="14" customFormat="1" x14ac:dyDescent="0.25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1"/>
      <c r="P611" s="10"/>
      <c r="Q611" s="10"/>
      <c r="R611" s="10"/>
      <c r="S611" s="10"/>
      <c r="T611" s="12"/>
      <c r="U611" s="10"/>
      <c r="V611" s="10"/>
      <c r="W611" s="12"/>
      <c r="X611" s="10"/>
      <c r="Y611" s="10"/>
      <c r="Z611" s="10"/>
      <c r="AA611" s="12"/>
      <c r="AB611" s="10"/>
      <c r="AC611" s="10"/>
      <c r="AD611" s="10"/>
      <c r="AE611" s="10"/>
      <c r="AF611" s="12"/>
      <c r="AG611" s="10"/>
      <c r="AH611" s="10"/>
      <c r="AI611" s="12"/>
      <c r="AJ611" s="10"/>
      <c r="AK611" s="10"/>
      <c r="AL611" s="10"/>
      <c r="AM611" s="10"/>
      <c r="AR611" s="18"/>
      <c r="AS611" s="1"/>
    </row>
    <row r="612" spans="1:45" s="14" customFormat="1" x14ac:dyDescent="0.25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1"/>
      <c r="P612" s="10"/>
      <c r="Q612" s="10"/>
      <c r="R612" s="10"/>
      <c r="S612" s="10"/>
      <c r="T612" s="12"/>
      <c r="U612" s="10"/>
      <c r="V612" s="10"/>
      <c r="W612" s="12"/>
      <c r="X612" s="10"/>
      <c r="Y612" s="10"/>
      <c r="Z612" s="10"/>
      <c r="AA612" s="12"/>
      <c r="AB612" s="10"/>
      <c r="AC612" s="10"/>
      <c r="AD612" s="10"/>
      <c r="AE612" s="10"/>
      <c r="AF612" s="12"/>
      <c r="AG612" s="10"/>
      <c r="AH612" s="10"/>
      <c r="AI612" s="12"/>
      <c r="AJ612" s="10"/>
      <c r="AK612" s="10"/>
      <c r="AL612" s="10"/>
      <c r="AM612" s="10"/>
      <c r="AR612" s="18"/>
      <c r="AS612" s="1"/>
    </row>
    <row r="613" spans="1:45" s="14" customFormat="1" x14ac:dyDescent="0.25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1"/>
      <c r="P613" s="10"/>
      <c r="Q613" s="10"/>
      <c r="R613" s="10"/>
      <c r="S613" s="10"/>
      <c r="T613" s="12"/>
      <c r="U613" s="10"/>
      <c r="V613" s="10"/>
      <c r="W613" s="12"/>
      <c r="X613" s="10"/>
      <c r="Y613" s="10"/>
      <c r="Z613" s="10"/>
      <c r="AA613" s="12"/>
      <c r="AB613" s="10"/>
      <c r="AC613" s="10"/>
      <c r="AD613" s="10"/>
      <c r="AE613" s="10"/>
      <c r="AF613" s="12"/>
      <c r="AG613" s="10"/>
      <c r="AH613" s="10"/>
      <c r="AI613" s="12"/>
      <c r="AJ613" s="10"/>
      <c r="AK613" s="10"/>
      <c r="AL613" s="10"/>
      <c r="AM613" s="10"/>
      <c r="AR613" s="18"/>
      <c r="AS613" s="1"/>
    </row>
    <row r="614" spans="1:45" s="14" customFormat="1" x14ac:dyDescent="0.25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1"/>
      <c r="P614" s="10"/>
      <c r="Q614" s="10"/>
      <c r="R614" s="10"/>
      <c r="S614" s="10"/>
      <c r="T614" s="12"/>
      <c r="U614" s="10"/>
      <c r="V614" s="10"/>
      <c r="W614" s="12"/>
      <c r="X614" s="10"/>
      <c r="Y614" s="10"/>
      <c r="Z614" s="10"/>
      <c r="AA614" s="12"/>
      <c r="AB614" s="10"/>
      <c r="AC614" s="10"/>
      <c r="AD614" s="10"/>
      <c r="AE614" s="10"/>
      <c r="AF614" s="12"/>
      <c r="AG614" s="10"/>
      <c r="AH614" s="10"/>
      <c r="AI614" s="12"/>
      <c r="AJ614" s="10"/>
      <c r="AK614" s="10"/>
      <c r="AL614" s="10"/>
      <c r="AM614" s="10"/>
      <c r="AR614" s="18"/>
      <c r="AS614" s="1"/>
    </row>
    <row r="615" spans="1:45" s="14" customFormat="1" x14ac:dyDescent="0.25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1"/>
      <c r="P615" s="10"/>
      <c r="Q615" s="10"/>
      <c r="R615" s="10"/>
      <c r="S615" s="10"/>
      <c r="T615" s="12"/>
      <c r="U615" s="10"/>
      <c r="V615" s="10"/>
      <c r="W615" s="12"/>
      <c r="X615" s="10"/>
      <c r="Y615" s="10"/>
      <c r="Z615" s="10"/>
      <c r="AA615" s="12"/>
      <c r="AB615" s="10"/>
      <c r="AC615" s="10"/>
      <c r="AD615" s="10"/>
      <c r="AE615" s="10"/>
      <c r="AF615" s="12"/>
      <c r="AG615" s="10"/>
      <c r="AH615" s="10"/>
      <c r="AI615" s="12"/>
      <c r="AJ615" s="10"/>
      <c r="AK615" s="10"/>
      <c r="AL615" s="10"/>
      <c r="AM615" s="10"/>
      <c r="AR615" s="18"/>
      <c r="AS615" s="1"/>
    </row>
    <row r="616" spans="1:45" s="14" customFormat="1" x14ac:dyDescent="0.25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1"/>
      <c r="P616" s="10"/>
      <c r="Q616" s="10"/>
      <c r="R616" s="10"/>
      <c r="S616" s="10"/>
      <c r="T616" s="12"/>
      <c r="U616" s="10"/>
      <c r="V616" s="10"/>
      <c r="W616" s="12"/>
      <c r="X616" s="10"/>
      <c r="Y616" s="10"/>
      <c r="Z616" s="10"/>
      <c r="AA616" s="12"/>
      <c r="AB616" s="10"/>
      <c r="AC616" s="10"/>
      <c r="AD616" s="10"/>
      <c r="AE616" s="10"/>
      <c r="AF616" s="12"/>
      <c r="AG616" s="10"/>
      <c r="AH616" s="10"/>
      <c r="AI616" s="12"/>
      <c r="AJ616" s="10"/>
      <c r="AK616" s="10"/>
      <c r="AL616" s="10"/>
      <c r="AM616" s="10"/>
      <c r="AR616" s="18"/>
      <c r="AS616" s="1"/>
    </row>
    <row r="617" spans="1:45" s="14" customFormat="1" x14ac:dyDescent="0.25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1"/>
      <c r="P617" s="10"/>
      <c r="Q617" s="10"/>
      <c r="R617" s="10"/>
      <c r="S617" s="10"/>
      <c r="T617" s="12"/>
      <c r="U617" s="10"/>
      <c r="V617" s="10"/>
      <c r="W617" s="12"/>
      <c r="X617" s="10"/>
      <c r="Y617" s="10"/>
      <c r="Z617" s="10"/>
      <c r="AA617" s="12"/>
      <c r="AB617" s="10"/>
      <c r="AC617" s="10"/>
      <c r="AD617" s="10"/>
      <c r="AE617" s="10"/>
      <c r="AF617" s="12"/>
      <c r="AG617" s="10"/>
      <c r="AH617" s="10"/>
      <c r="AI617" s="12"/>
      <c r="AJ617" s="10"/>
      <c r="AK617" s="10"/>
      <c r="AL617" s="10"/>
      <c r="AM617" s="10"/>
      <c r="AR617" s="18"/>
      <c r="AS617" s="1"/>
    </row>
    <row r="618" spans="1:45" s="14" customFormat="1" x14ac:dyDescent="0.25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1"/>
      <c r="P618" s="10"/>
      <c r="Q618" s="10"/>
      <c r="R618" s="10"/>
      <c r="S618" s="10"/>
      <c r="T618" s="12"/>
      <c r="U618" s="10"/>
      <c r="V618" s="10"/>
      <c r="W618" s="12"/>
      <c r="X618" s="10"/>
      <c r="Y618" s="10"/>
      <c r="Z618" s="10"/>
      <c r="AA618" s="12"/>
      <c r="AB618" s="10"/>
      <c r="AC618" s="10"/>
      <c r="AD618" s="10"/>
      <c r="AE618" s="10"/>
      <c r="AF618" s="12"/>
      <c r="AG618" s="10"/>
      <c r="AH618" s="10"/>
      <c r="AI618" s="12"/>
      <c r="AJ618" s="10"/>
      <c r="AK618" s="10"/>
      <c r="AL618" s="10"/>
      <c r="AM618" s="10"/>
      <c r="AR618" s="18"/>
      <c r="AS618" s="1"/>
    </row>
    <row r="619" spans="1:45" s="14" customFormat="1" x14ac:dyDescent="0.25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1"/>
      <c r="P619" s="10"/>
      <c r="Q619" s="10"/>
      <c r="R619" s="10"/>
      <c r="S619" s="10"/>
      <c r="T619" s="12"/>
      <c r="U619" s="10"/>
      <c r="V619" s="10"/>
      <c r="W619" s="12"/>
      <c r="X619" s="10"/>
      <c r="Y619" s="10"/>
      <c r="Z619" s="10"/>
      <c r="AA619" s="12"/>
      <c r="AB619" s="10"/>
      <c r="AC619" s="10"/>
      <c r="AD619" s="10"/>
      <c r="AE619" s="10"/>
      <c r="AF619" s="12"/>
      <c r="AG619" s="10"/>
      <c r="AH619" s="10"/>
      <c r="AI619" s="12"/>
      <c r="AJ619" s="10"/>
      <c r="AK619" s="10"/>
      <c r="AL619" s="10"/>
      <c r="AM619" s="10"/>
      <c r="AR619" s="18"/>
      <c r="AS619" s="1"/>
    </row>
    <row r="620" spans="1:45" s="14" customFormat="1" x14ac:dyDescent="0.25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1"/>
      <c r="P620" s="10"/>
      <c r="Q620" s="10"/>
      <c r="R620" s="10"/>
      <c r="S620" s="10"/>
      <c r="T620" s="12"/>
      <c r="U620" s="10"/>
      <c r="V620" s="10"/>
      <c r="W620" s="12"/>
      <c r="X620" s="10"/>
      <c r="Y620" s="10"/>
      <c r="Z620" s="10"/>
      <c r="AA620" s="12"/>
      <c r="AB620" s="10"/>
      <c r="AC620" s="10"/>
      <c r="AD620" s="10"/>
      <c r="AE620" s="10"/>
      <c r="AF620" s="12"/>
      <c r="AG620" s="10"/>
      <c r="AH620" s="10"/>
      <c r="AI620" s="12"/>
      <c r="AJ620" s="10"/>
      <c r="AK620" s="10"/>
      <c r="AL620" s="10"/>
      <c r="AM620" s="10"/>
      <c r="AR620" s="18"/>
      <c r="AS620" s="1"/>
    </row>
    <row r="621" spans="1:45" s="14" customFormat="1" x14ac:dyDescent="0.25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1"/>
      <c r="P621" s="10"/>
      <c r="Q621" s="10"/>
      <c r="R621" s="10"/>
      <c r="S621" s="10"/>
      <c r="T621" s="12"/>
      <c r="U621" s="10"/>
      <c r="V621" s="10"/>
      <c r="W621" s="12"/>
      <c r="X621" s="10"/>
      <c r="Y621" s="10"/>
      <c r="Z621" s="10"/>
      <c r="AA621" s="12"/>
      <c r="AB621" s="10"/>
      <c r="AC621" s="10"/>
      <c r="AD621" s="10"/>
      <c r="AE621" s="10"/>
      <c r="AF621" s="12"/>
      <c r="AG621" s="10"/>
      <c r="AH621" s="10"/>
      <c r="AI621" s="12"/>
      <c r="AJ621" s="10"/>
      <c r="AK621" s="10"/>
      <c r="AL621" s="10"/>
      <c r="AM621" s="10"/>
      <c r="AR621" s="18"/>
      <c r="AS621" s="1"/>
    </row>
    <row r="622" spans="1:45" s="14" customFormat="1" x14ac:dyDescent="0.25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1"/>
      <c r="P622" s="10"/>
      <c r="Q622" s="10"/>
      <c r="R622" s="10"/>
      <c r="S622" s="10"/>
      <c r="T622" s="12"/>
      <c r="U622" s="10"/>
      <c r="V622" s="10"/>
      <c r="W622" s="12"/>
      <c r="X622" s="10"/>
      <c r="Y622" s="10"/>
      <c r="Z622" s="10"/>
      <c r="AA622" s="12"/>
      <c r="AB622" s="10"/>
      <c r="AC622" s="10"/>
      <c r="AD622" s="10"/>
      <c r="AE622" s="10"/>
      <c r="AF622" s="12"/>
      <c r="AG622" s="10"/>
      <c r="AH622" s="10"/>
      <c r="AI622" s="12"/>
      <c r="AJ622" s="10"/>
      <c r="AK622" s="10"/>
      <c r="AL622" s="10"/>
      <c r="AM622" s="10"/>
      <c r="AR622" s="18"/>
      <c r="AS622" s="1"/>
    </row>
    <row r="623" spans="1:45" s="14" customFormat="1" x14ac:dyDescent="0.25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1"/>
      <c r="P623" s="10"/>
      <c r="Q623" s="10"/>
      <c r="R623" s="10"/>
      <c r="S623" s="10"/>
      <c r="T623" s="12"/>
      <c r="U623" s="10"/>
      <c r="V623" s="10"/>
      <c r="W623" s="12"/>
      <c r="X623" s="10"/>
      <c r="Y623" s="10"/>
      <c r="Z623" s="10"/>
      <c r="AA623" s="12"/>
      <c r="AB623" s="10"/>
      <c r="AC623" s="10"/>
      <c r="AD623" s="10"/>
      <c r="AE623" s="10"/>
      <c r="AF623" s="12"/>
      <c r="AG623" s="10"/>
      <c r="AH623" s="10"/>
      <c r="AI623" s="12"/>
      <c r="AJ623" s="10"/>
      <c r="AK623" s="10"/>
      <c r="AL623" s="10"/>
      <c r="AM623" s="10"/>
      <c r="AR623" s="18"/>
      <c r="AS623" s="1"/>
    </row>
    <row r="624" spans="1:45" s="14" customFormat="1" x14ac:dyDescent="0.25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1"/>
      <c r="P624" s="10"/>
      <c r="Q624" s="10"/>
      <c r="R624" s="10"/>
      <c r="S624" s="10"/>
      <c r="T624" s="12"/>
      <c r="U624" s="10"/>
      <c r="V624" s="10"/>
      <c r="W624" s="12"/>
      <c r="X624" s="10"/>
      <c r="Y624" s="10"/>
      <c r="Z624" s="10"/>
      <c r="AA624" s="12"/>
      <c r="AB624" s="10"/>
      <c r="AC624" s="10"/>
      <c r="AD624" s="10"/>
      <c r="AE624" s="10"/>
      <c r="AF624" s="12"/>
      <c r="AG624" s="10"/>
      <c r="AH624" s="10"/>
      <c r="AI624" s="12"/>
      <c r="AJ624" s="10"/>
      <c r="AK624" s="10"/>
      <c r="AL624" s="10"/>
      <c r="AM624" s="10"/>
      <c r="AR624" s="18"/>
      <c r="AS624" s="1"/>
    </row>
    <row r="625" spans="1:45" s="14" customFormat="1" x14ac:dyDescent="0.25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1"/>
      <c r="P625" s="10"/>
      <c r="Q625" s="10"/>
      <c r="R625" s="10"/>
      <c r="S625" s="10"/>
      <c r="T625" s="12"/>
      <c r="U625" s="10"/>
      <c r="V625" s="10"/>
      <c r="W625" s="12"/>
      <c r="X625" s="10"/>
      <c r="Y625" s="10"/>
      <c r="Z625" s="10"/>
      <c r="AA625" s="12"/>
      <c r="AB625" s="10"/>
      <c r="AC625" s="10"/>
      <c r="AD625" s="10"/>
      <c r="AE625" s="10"/>
      <c r="AF625" s="12"/>
      <c r="AG625" s="10"/>
      <c r="AH625" s="10"/>
      <c r="AI625" s="12"/>
      <c r="AJ625" s="10"/>
      <c r="AK625" s="10"/>
      <c r="AL625" s="10"/>
      <c r="AM625" s="10"/>
      <c r="AR625" s="18"/>
      <c r="AS625" s="1"/>
    </row>
    <row r="626" spans="1:45" s="14" customFormat="1" x14ac:dyDescent="0.25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1"/>
      <c r="P626" s="10"/>
      <c r="Q626" s="10"/>
      <c r="R626" s="10"/>
      <c r="S626" s="10"/>
      <c r="T626" s="12"/>
      <c r="U626" s="10"/>
      <c r="V626" s="10"/>
      <c r="W626" s="12"/>
      <c r="X626" s="10"/>
      <c r="Y626" s="10"/>
      <c r="Z626" s="10"/>
      <c r="AA626" s="12"/>
      <c r="AB626" s="10"/>
      <c r="AC626" s="10"/>
      <c r="AD626" s="10"/>
      <c r="AE626" s="10"/>
      <c r="AF626" s="12"/>
      <c r="AG626" s="10"/>
      <c r="AH626" s="10"/>
      <c r="AI626" s="12"/>
      <c r="AJ626" s="10"/>
      <c r="AK626" s="10"/>
      <c r="AL626" s="10"/>
      <c r="AM626" s="10"/>
      <c r="AR626" s="18"/>
      <c r="AS626" s="1"/>
    </row>
    <row r="627" spans="1:45" s="14" customFormat="1" x14ac:dyDescent="0.25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1"/>
      <c r="P627" s="10"/>
      <c r="Q627" s="10"/>
      <c r="R627" s="10"/>
      <c r="S627" s="10"/>
      <c r="T627" s="12"/>
      <c r="U627" s="10"/>
      <c r="V627" s="10"/>
      <c r="W627" s="12"/>
      <c r="X627" s="10"/>
      <c r="Y627" s="10"/>
      <c r="Z627" s="10"/>
      <c r="AA627" s="12"/>
      <c r="AB627" s="10"/>
      <c r="AC627" s="10"/>
      <c r="AD627" s="10"/>
      <c r="AE627" s="10"/>
      <c r="AF627" s="12"/>
      <c r="AG627" s="10"/>
      <c r="AH627" s="10"/>
      <c r="AI627" s="12"/>
      <c r="AJ627" s="10"/>
      <c r="AK627" s="10"/>
      <c r="AL627" s="10"/>
      <c r="AM627" s="10"/>
      <c r="AR627" s="18"/>
      <c r="AS627" s="1"/>
    </row>
    <row r="628" spans="1:45" s="14" customFormat="1" x14ac:dyDescent="0.25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1"/>
      <c r="P628" s="10"/>
      <c r="Q628" s="10"/>
      <c r="R628" s="10"/>
      <c r="S628" s="10"/>
      <c r="T628" s="12"/>
      <c r="U628" s="10"/>
      <c r="V628" s="10"/>
      <c r="W628" s="12"/>
      <c r="X628" s="10"/>
      <c r="Y628" s="10"/>
      <c r="Z628" s="10"/>
      <c r="AA628" s="12"/>
      <c r="AB628" s="10"/>
      <c r="AC628" s="10"/>
      <c r="AD628" s="10"/>
      <c r="AE628" s="10"/>
      <c r="AF628" s="12"/>
      <c r="AG628" s="10"/>
      <c r="AH628" s="10"/>
      <c r="AI628" s="12"/>
      <c r="AJ628" s="10"/>
      <c r="AK628" s="10"/>
      <c r="AL628" s="10"/>
      <c r="AM628" s="10"/>
      <c r="AR628" s="18"/>
      <c r="AS628" s="1"/>
    </row>
    <row r="629" spans="1:45" s="14" customFormat="1" x14ac:dyDescent="0.25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1"/>
      <c r="P629" s="10"/>
      <c r="Q629" s="10"/>
      <c r="R629" s="10"/>
      <c r="S629" s="10"/>
      <c r="T629" s="12"/>
      <c r="U629" s="10"/>
      <c r="V629" s="10"/>
      <c r="W629" s="12"/>
      <c r="X629" s="10"/>
      <c r="Y629" s="10"/>
      <c r="Z629" s="10"/>
      <c r="AA629" s="12"/>
      <c r="AB629" s="10"/>
      <c r="AC629" s="10"/>
      <c r="AD629" s="10"/>
      <c r="AE629" s="10"/>
      <c r="AF629" s="12"/>
      <c r="AG629" s="10"/>
      <c r="AH629" s="10"/>
      <c r="AI629" s="12"/>
      <c r="AJ629" s="10"/>
      <c r="AK629" s="10"/>
      <c r="AL629" s="10"/>
      <c r="AM629" s="10"/>
      <c r="AR629" s="18"/>
      <c r="AS629" s="1"/>
    </row>
    <row r="630" spans="1:45" s="14" customFormat="1" x14ac:dyDescent="0.25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1"/>
      <c r="P630" s="10"/>
      <c r="Q630" s="10"/>
      <c r="R630" s="10"/>
      <c r="S630" s="10"/>
      <c r="T630" s="12"/>
      <c r="U630" s="10"/>
      <c r="V630" s="10"/>
      <c r="W630" s="12"/>
      <c r="X630" s="10"/>
      <c r="Y630" s="10"/>
      <c r="Z630" s="10"/>
      <c r="AA630" s="12"/>
      <c r="AB630" s="10"/>
      <c r="AC630" s="10"/>
      <c r="AD630" s="10"/>
      <c r="AE630" s="10"/>
      <c r="AF630" s="12"/>
      <c r="AG630" s="10"/>
      <c r="AH630" s="10"/>
      <c r="AI630" s="12"/>
      <c r="AJ630" s="10"/>
      <c r="AK630" s="10"/>
      <c r="AL630" s="10"/>
      <c r="AM630" s="10"/>
      <c r="AR630" s="18"/>
      <c r="AS630" s="1"/>
    </row>
    <row r="631" spans="1:45" s="14" customFormat="1" x14ac:dyDescent="0.25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1"/>
      <c r="P631" s="10"/>
      <c r="Q631" s="10"/>
      <c r="R631" s="10"/>
      <c r="S631" s="10"/>
      <c r="T631" s="12"/>
      <c r="U631" s="10"/>
      <c r="V631" s="10"/>
      <c r="W631" s="12"/>
      <c r="X631" s="10"/>
      <c r="Y631" s="10"/>
      <c r="Z631" s="10"/>
      <c r="AA631" s="12"/>
      <c r="AB631" s="10"/>
      <c r="AC631" s="10"/>
      <c r="AD631" s="10"/>
      <c r="AE631" s="10"/>
      <c r="AF631" s="12"/>
      <c r="AG631" s="10"/>
      <c r="AH631" s="10"/>
      <c r="AI631" s="12"/>
      <c r="AJ631" s="10"/>
      <c r="AK631" s="10"/>
      <c r="AL631" s="10"/>
      <c r="AM631" s="10"/>
      <c r="AR631" s="18"/>
      <c r="AS631" s="1"/>
    </row>
    <row r="632" spans="1:45" s="14" customFormat="1" x14ac:dyDescent="0.25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1"/>
      <c r="P632" s="10"/>
      <c r="Q632" s="10"/>
      <c r="R632" s="10"/>
      <c r="S632" s="10"/>
      <c r="T632" s="12"/>
      <c r="U632" s="10"/>
      <c r="V632" s="10"/>
      <c r="W632" s="12"/>
      <c r="X632" s="10"/>
      <c r="Y632" s="10"/>
      <c r="Z632" s="10"/>
      <c r="AA632" s="12"/>
      <c r="AB632" s="10"/>
      <c r="AC632" s="10"/>
      <c r="AD632" s="10"/>
      <c r="AE632" s="10"/>
      <c r="AF632" s="12"/>
      <c r="AG632" s="10"/>
      <c r="AH632" s="10"/>
      <c r="AI632" s="12"/>
      <c r="AJ632" s="10"/>
      <c r="AK632" s="10"/>
      <c r="AL632" s="10"/>
      <c r="AM632" s="10"/>
      <c r="AR632" s="18"/>
      <c r="AS632" s="1"/>
    </row>
    <row r="633" spans="1:45" s="14" customFormat="1" x14ac:dyDescent="0.25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1"/>
      <c r="P633" s="10"/>
      <c r="Q633" s="10"/>
      <c r="R633" s="10"/>
      <c r="S633" s="10"/>
      <c r="T633" s="12"/>
      <c r="U633" s="10"/>
      <c r="V633" s="10"/>
      <c r="W633" s="12"/>
      <c r="X633" s="10"/>
      <c r="Y633" s="10"/>
      <c r="Z633" s="10"/>
      <c r="AA633" s="12"/>
      <c r="AB633" s="10"/>
      <c r="AC633" s="10"/>
      <c r="AD633" s="10"/>
      <c r="AE633" s="10"/>
      <c r="AF633" s="12"/>
      <c r="AG633" s="10"/>
      <c r="AH633" s="10"/>
      <c r="AI633" s="12"/>
      <c r="AJ633" s="10"/>
      <c r="AK633" s="10"/>
      <c r="AL633" s="10"/>
      <c r="AM633" s="10"/>
      <c r="AR633" s="18"/>
      <c r="AS633" s="1"/>
    </row>
    <row r="634" spans="1:45" s="14" customFormat="1" x14ac:dyDescent="0.25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1"/>
      <c r="P634" s="10"/>
      <c r="Q634" s="10"/>
      <c r="R634" s="10"/>
      <c r="S634" s="10"/>
      <c r="T634" s="12"/>
      <c r="U634" s="10"/>
      <c r="V634" s="10"/>
      <c r="W634" s="12"/>
      <c r="X634" s="10"/>
      <c r="Y634" s="10"/>
      <c r="Z634" s="10"/>
      <c r="AA634" s="12"/>
      <c r="AB634" s="10"/>
      <c r="AC634" s="10"/>
      <c r="AD634" s="10"/>
      <c r="AE634" s="10"/>
      <c r="AF634" s="12"/>
      <c r="AG634" s="10"/>
      <c r="AH634" s="10"/>
      <c r="AI634" s="12"/>
      <c r="AJ634" s="10"/>
      <c r="AK634" s="10"/>
      <c r="AL634" s="10"/>
      <c r="AM634" s="10"/>
      <c r="AR634" s="18"/>
      <c r="AS634" s="1"/>
    </row>
    <row r="635" spans="1:45" s="14" customFormat="1" x14ac:dyDescent="0.25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1"/>
      <c r="P635" s="10"/>
      <c r="Q635" s="10"/>
      <c r="R635" s="10"/>
      <c r="S635" s="10"/>
      <c r="T635" s="12"/>
      <c r="U635" s="10"/>
      <c r="V635" s="10"/>
      <c r="W635" s="12"/>
      <c r="X635" s="10"/>
      <c r="Y635" s="10"/>
      <c r="Z635" s="10"/>
      <c r="AA635" s="12"/>
      <c r="AB635" s="10"/>
      <c r="AC635" s="10"/>
      <c r="AD635" s="10"/>
      <c r="AE635" s="10"/>
      <c r="AF635" s="12"/>
      <c r="AG635" s="10"/>
      <c r="AH635" s="10"/>
      <c r="AI635" s="12"/>
      <c r="AJ635" s="10"/>
      <c r="AK635" s="10"/>
      <c r="AL635" s="10"/>
      <c r="AM635" s="10"/>
      <c r="AR635" s="18"/>
      <c r="AS635" s="1"/>
    </row>
  </sheetData>
  <sheetProtection algorithmName="SHA-512" hashValue="o1lVVrqwP+SWN9yHQU+Y0nV90EUVtAOQwYI2QYAHPe2YygQ0Zdlp9BbU+41DL9TbJReL7K3Jc/jWNWNu04UBOA==" saltValue="wWQ7e3SA51JWdUkilbS8tA==" spinCount="100000" sheet="1" objects="1" scenarios="1" sort="0" autoFilter="0" pivotTables="0"/>
  <sortState xmlns:xlrd2="http://schemas.microsoft.com/office/spreadsheetml/2017/richdata2" ref="A2:AS433">
    <sortCondition ref="A2:A433"/>
  </sortState>
  <conditionalFormatting sqref="AB1:AC433 AB589:AC1048576">
    <cfRule type="cellIs" dxfId="0" priority="3" operator="equal">
      <formula>"YES"</formula>
    </cfRule>
  </conditionalFormatting>
  <pageMargins left="0.7" right="0.7" top="0.75" bottom="0.75" header="0.3" footer="0.3"/>
  <pageSetup paperSize="9" orientation="portrait" r:id="rId1"/>
  <ignoredErrors>
    <ignoredError sqref="A2:A43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800BD-D2A1-47BC-9A26-C3069DAD021C}">
  <dimension ref="A1:AM156"/>
  <sheetViews>
    <sheetView workbookViewId="0"/>
  </sheetViews>
  <sheetFormatPr defaultRowHeight="12.75" x14ac:dyDescent="0.2"/>
  <cols>
    <col min="1" max="1" width="10.85546875" bestFit="1" customWidth="1"/>
    <col min="2" max="3" width="11.5703125" hidden="1" customWidth="1"/>
    <col min="4" max="4" width="66.85546875" customWidth="1"/>
    <col min="11" max="11" width="15" customWidth="1"/>
    <col min="12" max="12" width="14.85546875" customWidth="1"/>
    <col min="13" max="13" width="27.42578125" bestFit="1" customWidth="1"/>
    <col min="16" max="16" width="25.140625" bestFit="1" customWidth="1"/>
    <col min="17" max="17" width="29" bestFit="1" customWidth="1"/>
    <col min="18" max="19" width="15" customWidth="1"/>
    <col min="21" max="21" width="16" customWidth="1"/>
    <col min="26" max="26" width="28.5703125" customWidth="1"/>
    <col min="27" max="27" width="14.42578125" hidden="1" customWidth="1"/>
    <col min="28" max="28" width="14.42578125" customWidth="1"/>
    <col min="29" max="29" width="12.7109375" hidden="1" customWidth="1"/>
    <col min="30" max="30" width="0" hidden="1" customWidth="1"/>
    <col min="32" max="32" width="12.5703125" hidden="1" customWidth="1"/>
    <col min="33" max="33" width="12.28515625" hidden="1" customWidth="1"/>
    <col min="34" max="34" width="12.42578125" customWidth="1"/>
    <col min="35" max="35" width="21.85546875" customWidth="1"/>
    <col min="36" max="36" width="26.28515625" customWidth="1"/>
    <col min="37" max="38" width="12.85546875" bestFit="1" customWidth="1"/>
    <col min="39" max="39" width="36.7109375" customWidth="1"/>
  </cols>
  <sheetData>
    <row r="1" spans="1:39" s="20" customFormat="1" ht="60" x14ac:dyDescent="0.2">
      <c r="A1" s="6" t="s">
        <v>2386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2389</v>
      </c>
      <c r="I1" s="4" t="s">
        <v>6</v>
      </c>
      <c r="J1" s="4" t="s">
        <v>7</v>
      </c>
      <c r="K1" s="4" t="s">
        <v>2400</v>
      </c>
      <c r="L1" s="4" t="s">
        <v>2387</v>
      </c>
      <c r="M1" s="4" t="s">
        <v>2388</v>
      </c>
      <c r="N1" s="4" t="s">
        <v>8</v>
      </c>
      <c r="O1" s="3" t="s">
        <v>2401</v>
      </c>
      <c r="P1" s="4" t="s">
        <v>9</v>
      </c>
      <c r="Q1" s="4" t="s">
        <v>10</v>
      </c>
      <c r="R1" s="4" t="s">
        <v>2403</v>
      </c>
      <c r="S1" s="4" t="s">
        <v>2404</v>
      </c>
      <c r="T1" s="5" t="s">
        <v>2371</v>
      </c>
      <c r="U1" s="4" t="s">
        <v>2405</v>
      </c>
      <c r="V1" s="4" t="s">
        <v>2406</v>
      </c>
      <c r="W1" s="4" t="s">
        <v>2394</v>
      </c>
      <c r="X1" s="5" t="s">
        <v>2372</v>
      </c>
      <c r="Y1" s="4" t="s">
        <v>11</v>
      </c>
      <c r="Z1" s="4" t="s">
        <v>2407</v>
      </c>
      <c r="AA1" s="4" t="s">
        <v>2408</v>
      </c>
      <c r="AB1" s="5" t="s">
        <v>2409</v>
      </c>
      <c r="AC1" s="4" t="s">
        <v>2395</v>
      </c>
      <c r="AD1" s="4" t="s">
        <v>2397</v>
      </c>
      <c r="AE1" s="5" t="s">
        <v>2410</v>
      </c>
      <c r="AF1" s="4" t="s">
        <v>2396</v>
      </c>
      <c r="AG1" s="4" t="s">
        <v>2411</v>
      </c>
      <c r="AH1" s="5" t="s">
        <v>2412</v>
      </c>
      <c r="AI1" s="4" t="s">
        <v>2413</v>
      </c>
      <c r="AJ1" s="4" t="s">
        <v>2414</v>
      </c>
      <c r="AK1" s="3" t="s">
        <v>14</v>
      </c>
      <c r="AL1" s="4" t="s">
        <v>15</v>
      </c>
      <c r="AM1" s="4" t="s">
        <v>16</v>
      </c>
    </row>
    <row r="2" spans="1:39" s="21" customFormat="1" ht="15" x14ac:dyDescent="0.25">
      <c r="A2" s="21" t="s">
        <v>1201</v>
      </c>
      <c r="B2" s="21" t="s">
        <v>1202</v>
      </c>
      <c r="D2" s="21" t="s">
        <v>1203</v>
      </c>
      <c r="E2" s="21">
        <v>341630</v>
      </c>
      <c r="F2" s="21">
        <v>368124</v>
      </c>
      <c r="H2" s="21" t="s">
        <v>1170</v>
      </c>
      <c r="I2" s="21" t="s">
        <v>1168</v>
      </c>
      <c r="J2" s="21" t="s">
        <v>193</v>
      </c>
      <c r="K2" s="21" t="s">
        <v>386</v>
      </c>
      <c r="N2" s="21" t="s">
        <v>25</v>
      </c>
      <c r="O2" s="22">
        <v>2.4518430000000002</v>
      </c>
      <c r="P2" s="21" t="s">
        <v>44</v>
      </c>
      <c r="Q2" s="21" t="s">
        <v>1204</v>
      </c>
      <c r="T2" s="23">
        <f t="shared" ref="T2:T33" si="0">SUM(S2/O2)</f>
        <v>0</v>
      </c>
      <c r="U2" s="21" t="s">
        <v>33</v>
      </c>
      <c r="X2" s="23">
        <f t="shared" ref="X2:X33" si="1">SUM(W2/O2)</f>
        <v>0</v>
      </c>
      <c r="AB2" s="23">
        <f t="shared" ref="AB2:AB33" si="2">SUM(AA2/O2)</f>
        <v>0</v>
      </c>
      <c r="AE2" s="23">
        <f t="shared" ref="AE2:AE33" si="3">SUM(AD2/O2)</f>
        <v>0</v>
      </c>
      <c r="AH2" s="23">
        <f t="shared" ref="AH2:AH33" si="4">SUM(AG2/O2)</f>
        <v>0</v>
      </c>
      <c r="AK2" s="24">
        <v>0</v>
      </c>
      <c r="AL2" s="24">
        <f t="shared" ref="AL2:AL33" si="5">O2*AK2</f>
        <v>0</v>
      </c>
      <c r="AM2" s="2" t="s">
        <v>667</v>
      </c>
    </row>
    <row r="3" spans="1:39" s="21" customFormat="1" ht="45" x14ac:dyDescent="0.25">
      <c r="A3" s="21" t="s">
        <v>1205</v>
      </c>
      <c r="B3" s="21" t="s">
        <v>45</v>
      </c>
      <c r="D3" s="21" t="s">
        <v>1206</v>
      </c>
      <c r="E3" s="21">
        <v>339995</v>
      </c>
      <c r="F3" s="21">
        <v>367388</v>
      </c>
      <c r="H3" s="21" t="s">
        <v>1175</v>
      </c>
      <c r="I3" s="21" t="s">
        <v>1168</v>
      </c>
      <c r="J3" s="21" t="s">
        <v>193</v>
      </c>
      <c r="K3" s="21" t="s">
        <v>386</v>
      </c>
      <c r="N3" s="21" t="s">
        <v>25</v>
      </c>
      <c r="O3" s="22">
        <v>11.651519</v>
      </c>
      <c r="P3" s="21" t="s">
        <v>44</v>
      </c>
      <c r="Q3" s="21" t="s">
        <v>1204</v>
      </c>
      <c r="T3" s="23">
        <f t="shared" si="0"/>
        <v>0</v>
      </c>
      <c r="U3" s="21" t="s">
        <v>22</v>
      </c>
      <c r="X3" s="23">
        <f t="shared" si="1"/>
        <v>0</v>
      </c>
      <c r="AB3" s="23">
        <f t="shared" si="2"/>
        <v>0</v>
      </c>
      <c r="AE3" s="23">
        <f t="shared" si="3"/>
        <v>0</v>
      </c>
      <c r="AH3" s="23">
        <f t="shared" si="4"/>
        <v>0</v>
      </c>
      <c r="AK3" s="24">
        <v>0</v>
      </c>
      <c r="AL3" s="24">
        <f t="shared" si="5"/>
        <v>0</v>
      </c>
      <c r="AM3" s="2" t="s">
        <v>1207</v>
      </c>
    </row>
    <row r="4" spans="1:39" s="21" customFormat="1" ht="45" x14ac:dyDescent="0.25">
      <c r="A4" s="21" t="s">
        <v>1215</v>
      </c>
      <c r="B4" s="21" t="s">
        <v>45</v>
      </c>
      <c r="D4" s="21" t="s">
        <v>1216</v>
      </c>
      <c r="E4" s="21">
        <v>342188</v>
      </c>
      <c r="F4" s="21">
        <v>367185</v>
      </c>
      <c r="G4" s="21" t="s">
        <v>1217</v>
      </c>
      <c r="H4" s="21" t="s">
        <v>1170</v>
      </c>
      <c r="I4" s="21" t="s">
        <v>1168</v>
      </c>
      <c r="J4" s="21" t="s">
        <v>193</v>
      </c>
      <c r="K4" s="21" t="s">
        <v>386</v>
      </c>
      <c r="N4" s="21" t="s">
        <v>25</v>
      </c>
      <c r="O4" s="22">
        <v>0.45424100000000001</v>
      </c>
      <c r="P4" s="21" t="s">
        <v>30</v>
      </c>
      <c r="Q4" s="21" t="s">
        <v>1204</v>
      </c>
      <c r="T4" s="23">
        <f t="shared" si="0"/>
        <v>0</v>
      </c>
      <c r="U4" s="21" t="s">
        <v>22</v>
      </c>
      <c r="X4" s="23">
        <f t="shared" si="1"/>
        <v>0</v>
      </c>
      <c r="AB4" s="23">
        <f t="shared" si="2"/>
        <v>0</v>
      </c>
      <c r="AE4" s="23">
        <f t="shared" si="3"/>
        <v>0</v>
      </c>
      <c r="AH4" s="23">
        <f t="shared" si="4"/>
        <v>0</v>
      </c>
      <c r="AK4" s="24">
        <v>0</v>
      </c>
      <c r="AL4" s="24">
        <f t="shared" si="5"/>
        <v>0</v>
      </c>
      <c r="AM4" s="2" t="s">
        <v>1207</v>
      </c>
    </row>
    <row r="5" spans="1:39" s="21" customFormat="1" ht="45" x14ac:dyDescent="0.25">
      <c r="A5" s="21" t="s">
        <v>1563</v>
      </c>
      <c r="B5" s="21" t="s">
        <v>1172</v>
      </c>
      <c r="D5" s="21" t="s">
        <v>1564</v>
      </c>
      <c r="E5" s="21">
        <v>340567</v>
      </c>
      <c r="F5" s="21">
        <v>365780</v>
      </c>
      <c r="H5" s="21" t="s">
        <v>1175</v>
      </c>
      <c r="I5" s="21" t="s">
        <v>1168</v>
      </c>
      <c r="J5" s="21" t="s">
        <v>193</v>
      </c>
      <c r="K5" s="21" t="s">
        <v>386</v>
      </c>
      <c r="N5" s="21" t="s">
        <v>25</v>
      </c>
      <c r="O5" s="22">
        <v>0.65825800000000001</v>
      </c>
      <c r="P5" s="21" t="s">
        <v>44</v>
      </c>
      <c r="Q5" s="21" t="s">
        <v>1204</v>
      </c>
      <c r="T5" s="23">
        <f t="shared" si="0"/>
        <v>0</v>
      </c>
      <c r="U5" s="21" t="s">
        <v>22</v>
      </c>
      <c r="X5" s="23">
        <f t="shared" si="1"/>
        <v>0</v>
      </c>
      <c r="AB5" s="23">
        <f t="shared" si="2"/>
        <v>0</v>
      </c>
      <c r="AE5" s="23">
        <f t="shared" si="3"/>
        <v>0</v>
      </c>
      <c r="AH5" s="23">
        <f t="shared" si="4"/>
        <v>0</v>
      </c>
      <c r="AK5" s="24">
        <v>0</v>
      </c>
      <c r="AL5" s="24">
        <f t="shared" si="5"/>
        <v>0</v>
      </c>
      <c r="AM5" s="2" t="s">
        <v>1207</v>
      </c>
    </row>
    <row r="6" spans="1:39" s="21" customFormat="1" ht="45" x14ac:dyDescent="0.25">
      <c r="A6" s="21" t="s">
        <v>530</v>
      </c>
      <c r="B6" s="21" t="s">
        <v>531</v>
      </c>
      <c r="D6" s="21" t="s">
        <v>532</v>
      </c>
      <c r="E6" s="21">
        <v>346597</v>
      </c>
      <c r="F6" s="21">
        <v>376111</v>
      </c>
      <c r="H6" s="21" t="s">
        <v>422</v>
      </c>
      <c r="I6" s="21" t="s">
        <v>529</v>
      </c>
      <c r="J6" s="21" t="s">
        <v>193</v>
      </c>
      <c r="K6" s="21" t="s">
        <v>467</v>
      </c>
      <c r="N6" s="21" t="s">
        <v>25</v>
      </c>
      <c r="O6" s="22">
        <v>1.1366689999999999</v>
      </c>
      <c r="P6" s="21" t="s">
        <v>30</v>
      </c>
      <c r="Q6" s="21" t="s">
        <v>533</v>
      </c>
      <c r="T6" s="23">
        <f t="shared" si="0"/>
        <v>0</v>
      </c>
      <c r="U6" s="21" t="s">
        <v>22</v>
      </c>
      <c r="V6" s="21" t="s">
        <v>33</v>
      </c>
      <c r="W6" s="21" t="s">
        <v>534</v>
      </c>
      <c r="X6" s="23">
        <f t="shared" si="1"/>
        <v>1.0029304925180504</v>
      </c>
      <c r="AB6" s="23">
        <f t="shared" si="2"/>
        <v>0</v>
      </c>
      <c r="AE6" s="23">
        <f t="shared" si="3"/>
        <v>0</v>
      </c>
      <c r="AH6" s="23">
        <f t="shared" si="4"/>
        <v>0</v>
      </c>
      <c r="AJ6" s="21" t="s">
        <v>535</v>
      </c>
      <c r="AK6" s="24">
        <v>0</v>
      </c>
      <c r="AL6" s="24">
        <f t="shared" si="5"/>
        <v>0</v>
      </c>
      <c r="AM6" s="2" t="s">
        <v>536</v>
      </c>
    </row>
    <row r="7" spans="1:39" s="21" customFormat="1" ht="15" x14ac:dyDescent="0.25">
      <c r="A7" s="21" t="s">
        <v>664</v>
      </c>
      <c r="B7" s="21" t="s">
        <v>45</v>
      </c>
      <c r="D7" s="21" t="s">
        <v>665</v>
      </c>
      <c r="E7" s="21">
        <v>347860</v>
      </c>
      <c r="F7" s="21">
        <v>356501</v>
      </c>
      <c r="H7" s="21" t="s">
        <v>17</v>
      </c>
      <c r="I7" s="21" t="s">
        <v>659</v>
      </c>
      <c r="J7" s="21" t="s">
        <v>19</v>
      </c>
      <c r="K7" s="21" t="s">
        <v>19</v>
      </c>
      <c r="N7" s="21" t="s">
        <v>43</v>
      </c>
      <c r="O7" s="22">
        <v>16.029505</v>
      </c>
      <c r="P7" s="21" t="s">
        <v>44</v>
      </c>
      <c r="Q7" s="21" t="s">
        <v>533</v>
      </c>
      <c r="T7" s="23">
        <f t="shared" si="0"/>
        <v>0</v>
      </c>
      <c r="U7" s="21" t="s">
        <v>33</v>
      </c>
      <c r="X7" s="23">
        <f t="shared" si="1"/>
        <v>0</v>
      </c>
      <c r="AB7" s="23">
        <f t="shared" si="2"/>
        <v>0</v>
      </c>
      <c r="AE7" s="23">
        <f t="shared" si="3"/>
        <v>0</v>
      </c>
      <c r="AH7" s="23">
        <f t="shared" si="4"/>
        <v>0</v>
      </c>
      <c r="AJ7" s="21" t="s">
        <v>666</v>
      </c>
      <c r="AK7" s="24">
        <v>0</v>
      </c>
      <c r="AL7" s="24">
        <f t="shared" si="5"/>
        <v>0</v>
      </c>
      <c r="AM7" s="2" t="s">
        <v>667</v>
      </c>
    </row>
    <row r="8" spans="1:39" s="21" customFormat="1" ht="45" x14ac:dyDescent="0.25">
      <c r="A8" s="21" t="s">
        <v>685</v>
      </c>
      <c r="B8" s="21" t="s">
        <v>677</v>
      </c>
      <c r="D8" s="21" t="s">
        <v>686</v>
      </c>
      <c r="E8" s="21">
        <v>346949</v>
      </c>
      <c r="F8" s="21">
        <v>376924</v>
      </c>
      <c r="H8" s="21" t="s">
        <v>422</v>
      </c>
      <c r="I8" s="21" t="s">
        <v>672</v>
      </c>
      <c r="J8" s="21" t="s">
        <v>193</v>
      </c>
      <c r="K8" s="21" t="s">
        <v>467</v>
      </c>
      <c r="M8" s="21" t="s">
        <v>673</v>
      </c>
      <c r="N8" s="21" t="s">
        <v>43</v>
      </c>
      <c r="O8" s="22">
        <v>8.3992059999999995</v>
      </c>
      <c r="P8" s="21" t="s">
        <v>80</v>
      </c>
      <c r="Q8" s="21" t="s">
        <v>533</v>
      </c>
      <c r="T8" s="23">
        <f t="shared" si="0"/>
        <v>0</v>
      </c>
      <c r="U8" s="21" t="s">
        <v>22</v>
      </c>
      <c r="V8" s="21" t="s">
        <v>33</v>
      </c>
      <c r="W8" s="21" t="s">
        <v>687</v>
      </c>
      <c r="X8" s="23">
        <f t="shared" si="1"/>
        <v>1.0000945327451192</v>
      </c>
      <c r="AB8" s="23">
        <f t="shared" si="2"/>
        <v>0</v>
      </c>
      <c r="AE8" s="23">
        <f t="shared" si="3"/>
        <v>0</v>
      </c>
      <c r="AH8" s="23">
        <f t="shared" si="4"/>
        <v>0</v>
      </c>
      <c r="AJ8" s="21" t="s">
        <v>688</v>
      </c>
      <c r="AK8" s="24">
        <v>0</v>
      </c>
      <c r="AL8" s="24">
        <f t="shared" si="5"/>
        <v>0</v>
      </c>
      <c r="AM8" s="2" t="s">
        <v>536</v>
      </c>
    </row>
    <row r="9" spans="1:39" s="21" customFormat="1" ht="45" x14ac:dyDescent="0.25">
      <c r="A9" s="21" t="s">
        <v>704</v>
      </c>
      <c r="B9" s="21" t="s">
        <v>677</v>
      </c>
      <c r="D9" s="21" t="s">
        <v>705</v>
      </c>
      <c r="E9" s="21">
        <v>346491</v>
      </c>
      <c r="F9" s="21">
        <v>376881</v>
      </c>
      <c r="H9" s="21" t="s">
        <v>422</v>
      </c>
      <c r="I9" s="21" t="s">
        <v>672</v>
      </c>
      <c r="J9" s="21" t="s">
        <v>193</v>
      </c>
      <c r="K9" s="21" t="s">
        <v>467</v>
      </c>
      <c r="M9" s="21" t="s">
        <v>673</v>
      </c>
      <c r="N9" s="21" t="s">
        <v>43</v>
      </c>
      <c r="O9" s="22">
        <v>4.1777689999999996</v>
      </c>
      <c r="P9" s="21" t="s">
        <v>80</v>
      </c>
      <c r="Q9" s="21" t="s">
        <v>533</v>
      </c>
      <c r="T9" s="23">
        <f t="shared" si="0"/>
        <v>0</v>
      </c>
      <c r="U9" s="21" t="s">
        <v>22</v>
      </c>
      <c r="V9" s="21" t="s">
        <v>33</v>
      </c>
      <c r="W9" s="21" t="s">
        <v>706</v>
      </c>
      <c r="X9" s="23">
        <f t="shared" si="1"/>
        <v>1.0005340170794508</v>
      </c>
      <c r="AB9" s="23">
        <f t="shared" si="2"/>
        <v>0</v>
      </c>
      <c r="AE9" s="23">
        <f t="shared" si="3"/>
        <v>0</v>
      </c>
      <c r="AH9" s="23">
        <f t="shared" si="4"/>
        <v>0</v>
      </c>
      <c r="AJ9" s="21" t="s">
        <v>688</v>
      </c>
      <c r="AK9" s="24">
        <v>0</v>
      </c>
      <c r="AL9" s="24">
        <f t="shared" si="5"/>
        <v>0</v>
      </c>
      <c r="AM9" s="2" t="s">
        <v>536</v>
      </c>
    </row>
    <row r="10" spans="1:39" s="21" customFormat="1" ht="45" x14ac:dyDescent="0.25">
      <c r="A10" s="21" t="s">
        <v>1116</v>
      </c>
      <c r="B10" s="21" t="s">
        <v>1117</v>
      </c>
      <c r="D10" s="21" t="s">
        <v>1118</v>
      </c>
      <c r="E10" s="21">
        <v>341659</v>
      </c>
      <c r="F10" s="21">
        <v>376585</v>
      </c>
      <c r="G10" s="21" t="s">
        <v>1119</v>
      </c>
      <c r="H10" s="21" t="s">
        <v>422</v>
      </c>
      <c r="I10" s="21" t="s">
        <v>864</v>
      </c>
      <c r="J10" s="21" t="s">
        <v>193</v>
      </c>
      <c r="K10" s="21" t="s">
        <v>467</v>
      </c>
      <c r="N10" s="21" t="s">
        <v>25</v>
      </c>
      <c r="O10" s="22">
        <v>0.22386400000000001</v>
      </c>
      <c r="P10" s="21" t="s">
        <v>30</v>
      </c>
      <c r="Q10" s="21" t="s">
        <v>533</v>
      </c>
      <c r="T10" s="23">
        <f t="shared" si="0"/>
        <v>0</v>
      </c>
      <c r="U10" s="21" t="s">
        <v>32</v>
      </c>
      <c r="X10" s="23">
        <f t="shared" si="1"/>
        <v>0</v>
      </c>
      <c r="AB10" s="23">
        <f t="shared" si="2"/>
        <v>0</v>
      </c>
      <c r="AE10" s="23">
        <f t="shared" si="3"/>
        <v>0</v>
      </c>
      <c r="AH10" s="23">
        <f t="shared" si="4"/>
        <v>0</v>
      </c>
      <c r="AI10" s="21" t="s">
        <v>484</v>
      </c>
      <c r="AK10" s="24">
        <v>0</v>
      </c>
      <c r="AL10" s="24">
        <f t="shared" si="5"/>
        <v>0</v>
      </c>
      <c r="AM10" s="2" t="s">
        <v>88</v>
      </c>
    </row>
    <row r="11" spans="1:39" s="21" customFormat="1" ht="45" x14ac:dyDescent="0.25">
      <c r="A11" s="21" t="s">
        <v>1151</v>
      </c>
      <c r="B11" s="21" t="s">
        <v>45</v>
      </c>
      <c r="D11" s="21" t="s">
        <v>1152</v>
      </c>
      <c r="E11" s="21">
        <v>333786</v>
      </c>
      <c r="F11" s="21">
        <v>378404</v>
      </c>
      <c r="G11" s="21" t="s">
        <v>1153</v>
      </c>
      <c r="H11" s="21" t="s">
        <v>935</v>
      </c>
      <c r="I11" s="21" t="s">
        <v>864</v>
      </c>
      <c r="J11" s="21" t="s">
        <v>19</v>
      </c>
      <c r="K11" s="21" t="s">
        <v>19</v>
      </c>
      <c r="N11" s="21" t="s">
        <v>43</v>
      </c>
      <c r="O11" s="22">
        <v>1.056E-2</v>
      </c>
      <c r="P11" s="21" t="s">
        <v>30</v>
      </c>
      <c r="Q11" s="21" t="s">
        <v>533</v>
      </c>
      <c r="R11" s="21" t="s">
        <v>33</v>
      </c>
      <c r="S11" s="21" t="s">
        <v>1154</v>
      </c>
      <c r="T11" s="23">
        <f t="shared" si="0"/>
        <v>1.0416666666666665</v>
      </c>
      <c r="U11" s="21" t="s">
        <v>32</v>
      </c>
      <c r="X11" s="23">
        <f t="shared" si="1"/>
        <v>0</v>
      </c>
      <c r="AB11" s="23">
        <f t="shared" si="2"/>
        <v>0</v>
      </c>
      <c r="AE11" s="23">
        <f t="shared" si="3"/>
        <v>0</v>
      </c>
      <c r="AH11" s="23">
        <f t="shared" si="4"/>
        <v>0</v>
      </c>
      <c r="AK11" s="24">
        <v>0</v>
      </c>
      <c r="AL11" s="24">
        <f t="shared" si="5"/>
        <v>0</v>
      </c>
      <c r="AM11" s="2" t="s">
        <v>349</v>
      </c>
    </row>
    <row r="12" spans="1:39" s="21" customFormat="1" ht="45" x14ac:dyDescent="0.25">
      <c r="A12" s="21" t="s">
        <v>1459</v>
      </c>
      <c r="B12" s="21" t="s">
        <v>677</v>
      </c>
      <c r="D12" s="21" t="s">
        <v>1460</v>
      </c>
      <c r="E12" s="21">
        <v>345893</v>
      </c>
      <c r="F12" s="21">
        <v>377075</v>
      </c>
      <c r="H12" s="21" t="s">
        <v>422</v>
      </c>
      <c r="I12" s="21" t="s">
        <v>864</v>
      </c>
      <c r="J12" s="21" t="s">
        <v>193</v>
      </c>
      <c r="K12" s="21" t="s">
        <v>467</v>
      </c>
      <c r="N12" s="21" t="s">
        <v>43</v>
      </c>
      <c r="O12" s="22">
        <v>19.159621999999999</v>
      </c>
      <c r="P12" s="21" t="s">
        <v>80</v>
      </c>
      <c r="Q12" s="21" t="s">
        <v>533</v>
      </c>
      <c r="R12" s="21" t="s">
        <v>33</v>
      </c>
      <c r="S12" s="21" t="s">
        <v>1461</v>
      </c>
      <c r="T12" s="23">
        <f t="shared" si="0"/>
        <v>0.99203418522557507</v>
      </c>
      <c r="U12" s="21" t="s">
        <v>22</v>
      </c>
      <c r="V12" s="21" t="s">
        <v>33</v>
      </c>
      <c r="W12" s="21" t="s">
        <v>1462</v>
      </c>
      <c r="X12" s="23">
        <f t="shared" si="1"/>
        <v>0.97862055942439785</v>
      </c>
      <c r="AB12" s="23">
        <f t="shared" si="2"/>
        <v>0</v>
      </c>
      <c r="AE12" s="23">
        <f t="shared" si="3"/>
        <v>0</v>
      </c>
      <c r="AH12" s="23">
        <f t="shared" si="4"/>
        <v>0</v>
      </c>
      <c r="AJ12" s="21" t="s">
        <v>675</v>
      </c>
      <c r="AK12" s="24">
        <v>0</v>
      </c>
      <c r="AL12" s="24">
        <f t="shared" si="5"/>
        <v>0</v>
      </c>
      <c r="AM12" s="2" t="s">
        <v>605</v>
      </c>
    </row>
    <row r="13" spans="1:39" s="21" customFormat="1" ht="75" x14ac:dyDescent="0.25">
      <c r="A13" s="21" t="s">
        <v>1472</v>
      </c>
      <c r="B13" s="21" t="s">
        <v>677</v>
      </c>
      <c r="D13" s="21" t="s">
        <v>1473</v>
      </c>
      <c r="E13" s="21">
        <v>346669</v>
      </c>
      <c r="F13" s="21">
        <v>377338</v>
      </c>
      <c r="H13" s="21" t="s">
        <v>422</v>
      </c>
      <c r="I13" s="21" t="s">
        <v>864</v>
      </c>
      <c r="J13" s="21" t="s">
        <v>193</v>
      </c>
      <c r="K13" s="21" t="s">
        <v>467</v>
      </c>
      <c r="N13" s="21" t="s">
        <v>43</v>
      </c>
      <c r="O13" s="22">
        <v>10.917237</v>
      </c>
      <c r="P13" s="21" t="s">
        <v>80</v>
      </c>
      <c r="Q13" s="21" t="s">
        <v>533</v>
      </c>
      <c r="T13" s="23">
        <f t="shared" si="0"/>
        <v>0</v>
      </c>
      <c r="U13" s="21" t="s">
        <v>22</v>
      </c>
      <c r="V13" s="21" t="s">
        <v>33</v>
      </c>
      <c r="W13" s="21" t="s">
        <v>1474</v>
      </c>
      <c r="X13" s="23">
        <f t="shared" si="1"/>
        <v>0.9425461772058259</v>
      </c>
      <c r="Z13" s="21" t="s">
        <v>1475</v>
      </c>
      <c r="AA13" s="21">
        <v>0.21</v>
      </c>
      <c r="AB13" s="23">
        <f t="shared" si="2"/>
        <v>1.9235636269506654E-2</v>
      </c>
      <c r="AE13" s="23">
        <f t="shared" si="3"/>
        <v>0</v>
      </c>
      <c r="AH13" s="23">
        <f t="shared" si="4"/>
        <v>0</v>
      </c>
      <c r="AK13" s="24">
        <v>0</v>
      </c>
      <c r="AL13" s="24">
        <f t="shared" si="5"/>
        <v>0</v>
      </c>
      <c r="AM13" s="2" t="s">
        <v>1476</v>
      </c>
    </row>
    <row r="14" spans="1:39" s="21" customFormat="1" ht="30" x14ac:dyDescent="0.25">
      <c r="A14" s="21" t="s">
        <v>1909</v>
      </c>
      <c r="B14" s="21" t="s">
        <v>45</v>
      </c>
      <c r="C14" s="21" t="s">
        <v>1910</v>
      </c>
      <c r="D14" s="21" t="s">
        <v>1911</v>
      </c>
      <c r="E14" s="21">
        <v>329121</v>
      </c>
      <c r="F14" s="21">
        <v>378502</v>
      </c>
      <c r="G14" s="21" t="s">
        <v>1912</v>
      </c>
      <c r="H14" s="21" t="s">
        <v>1340</v>
      </c>
      <c r="I14" s="21" t="s">
        <v>1331</v>
      </c>
      <c r="J14" s="21" t="s">
        <v>48</v>
      </c>
      <c r="K14" s="21" t="s">
        <v>1331</v>
      </c>
      <c r="M14" s="21" t="s">
        <v>1331</v>
      </c>
      <c r="N14" s="21" t="s">
        <v>25</v>
      </c>
      <c r="O14" s="22">
        <v>2.5418400000000001</v>
      </c>
      <c r="P14" s="21" t="s">
        <v>30</v>
      </c>
      <c r="Q14" s="21" t="s">
        <v>533</v>
      </c>
      <c r="T14" s="23">
        <f t="shared" si="0"/>
        <v>0</v>
      </c>
      <c r="U14" s="21" t="s">
        <v>22</v>
      </c>
      <c r="X14" s="23">
        <f t="shared" si="1"/>
        <v>0</v>
      </c>
      <c r="AB14" s="23">
        <f t="shared" si="2"/>
        <v>0</v>
      </c>
      <c r="AE14" s="23">
        <f t="shared" si="3"/>
        <v>0</v>
      </c>
      <c r="AH14" s="23">
        <f t="shared" si="4"/>
        <v>0</v>
      </c>
      <c r="AI14" s="21" t="s">
        <v>1346</v>
      </c>
      <c r="AK14" s="24">
        <v>0</v>
      </c>
      <c r="AL14" s="24">
        <f t="shared" si="5"/>
        <v>0</v>
      </c>
      <c r="AM14" s="2" t="s">
        <v>55</v>
      </c>
    </row>
    <row r="15" spans="1:39" s="21" customFormat="1" ht="15" x14ac:dyDescent="0.25">
      <c r="A15" s="21" t="s">
        <v>1935</v>
      </c>
      <c r="B15" s="21" t="s">
        <v>1936</v>
      </c>
      <c r="C15" s="21" t="s">
        <v>1937</v>
      </c>
      <c r="D15" s="21" t="s">
        <v>1938</v>
      </c>
      <c r="E15" s="21">
        <v>363587</v>
      </c>
      <c r="F15" s="21">
        <v>373676</v>
      </c>
      <c r="H15" s="21" t="s">
        <v>152</v>
      </c>
      <c r="I15" s="21" t="s">
        <v>297</v>
      </c>
      <c r="J15" s="21" t="s">
        <v>193</v>
      </c>
      <c r="K15" s="21" t="s">
        <v>297</v>
      </c>
      <c r="N15" s="21" t="s">
        <v>25</v>
      </c>
      <c r="O15" s="22">
        <v>48.965007999999997</v>
      </c>
      <c r="P15" s="21" t="s">
        <v>44</v>
      </c>
      <c r="Q15" s="21" t="s">
        <v>533</v>
      </c>
      <c r="T15" s="23">
        <f t="shared" si="0"/>
        <v>0</v>
      </c>
      <c r="U15" s="21" t="s">
        <v>33</v>
      </c>
      <c r="V15" s="21" t="s">
        <v>33</v>
      </c>
      <c r="W15" s="21" t="s">
        <v>520</v>
      </c>
      <c r="X15" s="23">
        <f t="shared" si="1"/>
        <v>2.042274760784273E-4</v>
      </c>
      <c r="AB15" s="23">
        <f t="shared" si="2"/>
        <v>0</v>
      </c>
      <c r="AE15" s="23">
        <f t="shared" si="3"/>
        <v>0</v>
      </c>
      <c r="AH15" s="23">
        <f t="shared" si="4"/>
        <v>0</v>
      </c>
      <c r="AJ15" s="21" t="s">
        <v>1553</v>
      </c>
      <c r="AK15" s="24">
        <v>0</v>
      </c>
      <c r="AL15" s="24">
        <f t="shared" si="5"/>
        <v>0</v>
      </c>
      <c r="AM15" s="2" t="s">
        <v>667</v>
      </c>
    </row>
    <row r="16" spans="1:39" s="21" customFormat="1" ht="75" x14ac:dyDescent="0.25">
      <c r="A16" s="21" t="s">
        <v>2073</v>
      </c>
      <c r="B16" s="21" t="s">
        <v>2074</v>
      </c>
      <c r="D16" s="21" t="s">
        <v>2075</v>
      </c>
      <c r="E16" s="21">
        <v>337007</v>
      </c>
      <c r="F16" s="21">
        <v>363618</v>
      </c>
      <c r="G16" s="21" t="s">
        <v>2076</v>
      </c>
      <c r="H16" s="21" t="s">
        <v>395</v>
      </c>
      <c r="I16" s="21" t="s">
        <v>393</v>
      </c>
      <c r="J16" s="21" t="s">
        <v>19</v>
      </c>
      <c r="K16" s="21" t="s">
        <v>19</v>
      </c>
      <c r="N16" s="21" t="s">
        <v>43</v>
      </c>
      <c r="O16" s="22">
        <v>49.620106999999997</v>
      </c>
      <c r="P16" s="21" t="s">
        <v>30</v>
      </c>
      <c r="Q16" s="21" t="s">
        <v>533</v>
      </c>
      <c r="R16" s="21" t="s">
        <v>33</v>
      </c>
      <c r="S16" s="21" t="s">
        <v>2077</v>
      </c>
      <c r="T16" s="23">
        <f t="shared" si="0"/>
        <v>0.47795140788390483</v>
      </c>
      <c r="U16" s="21" t="s">
        <v>33</v>
      </c>
      <c r="V16" s="21" t="s">
        <v>33</v>
      </c>
      <c r="W16" s="21" t="s">
        <v>2078</v>
      </c>
      <c r="X16" s="23">
        <f t="shared" si="1"/>
        <v>0.45485593168914373</v>
      </c>
      <c r="Z16" s="21" t="s">
        <v>2079</v>
      </c>
      <c r="AA16" s="21">
        <v>0.26</v>
      </c>
      <c r="AB16" s="23">
        <f t="shared" si="2"/>
        <v>5.2398113530871676E-3</v>
      </c>
      <c r="AE16" s="23">
        <f t="shared" si="3"/>
        <v>0</v>
      </c>
      <c r="AH16" s="23">
        <f t="shared" si="4"/>
        <v>0</v>
      </c>
      <c r="AK16" s="24">
        <v>0</v>
      </c>
      <c r="AL16" s="24">
        <f t="shared" si="5"/>
        <v>0</v>
      </c>
      <c r="AM16" s="2" t="s">
        <v>2080</v>
      </c>
    </row>
    <row r="17" spans="1:39" s="21" customFormat="1" ht="75" x14ac:dyDescent="0.25">
      <c r="A17" s="21" t="s">
        <v>2353</v>
      </c>
      <c r="B17" s="21" t="s">
        <v>1511</v>
      </c>
      <c r="D17" s="21" t="s">
        <v>2354</v>
      </c>
      <c r="E17" s="21">
        <v>350532</v>
      </c>
      <c r="F17" s="21">
        <v>378769</v>
      </c>
      <c r="H17" s="21" t="s">
        <v>324</v>
      </c>
      <c r="I17" s="21" t="s">
        <v>325</v>
      </c>
      <c r="J17" s="21" t="s">
        <v>19</v>
      </c>
      <c r="K17" s="21" t="s">
        <v>19</v>
      </c>
      <c r="N17" s="21" t="s">
        <v>43</v>
      </c>
      <c r="O17" s="22">
        <v>325.25113099999999</v>
      </c>
      <c r="P17" s="21" t="s">
        <v>44</v>
      </c>
      <c r="Q17" s="21" t="s">
        <v>533</v>
      </c>
      <c r="R17" s="21" t="s">
        <v>33</v>
      </c>
      <c r="S17" s="21" t="s">
        <v>2355</v>
      </c>
      <c r="T17" s="23">
        <f t="shared" si="0"/>
        <v>0.99437932469480028</v>
      </c>
      <c r="U17" s="21" t="s">
        <v>33</v>
      </c>
      <c r="V17" s="21" t="s">
        <v>33</v>
      </c>
      <c r="W17" s="21" t="s">
        <v>2356</v>
      </c>
      <c r="X17" s="23">
        <f t="shared" si="1"/>
        <v>0.34573284850468361</v>
      </c>
      <c r="Z17" s="21" t="s">
        <v>2357</v>
      </c>
      <c r="AA17" s="21">
        <v>0</v>
      </c>
      <c r="AB17" s="23">
        <f t="shared" si="2"/>
        <v>0</v>
      </c>
      <c r="AC17" s="21" t="s">
        <v>41</v>
      </c>
      <c r="AD17" s="21" t="s">
        <v>2358</v>
      </c>
      <c r="AE17" s="23">
        <f t="shared" si="3"/>
        <v>4.2361905577348785E-2</v>
      </c>
      <c r="AF17" s="21" t="s">
        <v>41</v>
      </c>
      <c r="AG17" s="21" t="s">
        <v>2359</v>
      </c>
      <c r="AH17" s="23">
        <f t="shared" si="4"/>
        <v>6.2105856289858688E-3</v>
      </c>
      <c r="AK17" s="24">
        <v>0</v>
      </c>
      <c r="AL17" s="24">
        <f t="shared" si="5"/>
        <v>0</v>
      </c>
      <c r="AM17" s="2" t="s">
        <v>2360</v>
      </c>
    </row>
    <row r="18" spans="1:39" s="21" customFormat="1" ht="45" x14ac:dyDescent="0.25">
      <c r="A18" s="21" t="s">
        <v>2322</v>
      </c>
      <c r="B18" s="21" t="s">
        <v>2323</v>
      </c>
      <c r="D18" s="21" t="s">
        <v>2324</v>
      </c>
      <c r="E18" s="21">
        <v>346902</v>
      </c>
      <c r="F18" s="21">
        <v>376599</v>
      </c>
      <c r="H18" s="21" t="s">
        <v>422</v>
      </c>
      <c r="I18" s="21" t="s">
        <v>672</v>
      </c>
      <c r="J18" s="21" t="s">
        <v>193</v>
      </c>
      <c r="K18" s="21" t="s">
        <v>467</v>
      </c>
      <c r="M18" s="21" t="s">
        <v>673</v>
      </c>
      <c r="N18" s="21" t="s">
        <v>43</v>
      </c>
      <c r="O18" s="22">
        <v>0.81048299999999995</v>
      </c>
      <c r="P18" s="21" t="s">
        <v>30</v>
      </c>
      <c r="Q18" s="21" t="s">
        <v>2325</v>
      </c>
      <c r="T18" s="23">
        <f t="shared" si="0"/>
        <v>0</v>
      </c>
      <c r="V18" s="21" t="s">
        <v>33</v>
      </c>
      <c r="W18" s="21" t="s">
        <v>2326</v>
      </c>
      <c r="X18" s="23">
        <f t="shared" si="1"/>
        <v>0.99940405906107854</v>
      </c>
      <c r="AB18" s="23">
        <f t="shared" si="2"/>
        <v>0</v>
      </c>
      <c r="AE18" s="23">
        <f t="shared" si="3"/>
        <v>0</v>
      </c>
      <c r="AH18" s="23">
        <f t="shared" si="4"/>
        <v>0</v>
      </c>
      <c r="AJ18" s="21" t="s">
        <v>2327</v>
      </c>
      <c r="AK18" s="24">
        <v>0</v>
      </c>
      <c r="AL18" s="24">
        <f t="shared" si="5"/>
        <v>0</v>
      </c>
      <c r="AM18" s="2" t="s">
        <v>536</v>
      </c>
    </row>
    <row r="19" spans="1:39" s="21" customFormat="1" ht="45" x14ac:dyDescent="0.25">
      <c r="A19" s="21" t="s">
        <v>2328</v>
      </c>
      <c r="B19" s="21" t="s">
        <v>2329</v>
      </c>
      <c r="D19" s="21" t="s">
        <v>2330</v>
      </c>
      <c r="E19" s="21">
        <v>346958</v>
      </c>
      <c r="F19" s="21">
        <v>376646</v>
      </c>
      <c r="H19" s="21" t="s">
        <v>422</v>
      </c>
      <c r="I19" s="21" t="s">
        <v>672</v>
      </c>
      <c r="J19" s="21" t="s">
        <v>193</v>
      </c>
      <c r="K19" s="21" t="s">
        <v>467</v>
      </c>
      <c r="M19" s="21" t="s">
        <v>673</v>
      </c>
      <c r="N19" s="21" t="s">
        <v>43</v>
      </c>
      <c r="O19" s="22">
        <v>1.3244450000000001</v>
      </c>
      <c r="P19" s="21" t="s">
        <v>30</v>
      </c>
      <c r="Q19" s="21" t="s">
        <v>2325</v>
      </c>
      <c r="T19" s="23">
        <f t="shared" si="0"/>
        <v>0</v>
      </c>
      <c r="V19" s="21" t="s">
        <v>33</v>
      </c>
      <c r="W19" s="21" t="s">
        <v>2331</v>
      </c>
      <c r="X19" s="23">
        <f t="shared" si="1"/>
        <v>0.99664387724669579</v>
      </c>
      <c r="AB19" s="23">
        <f t="shared" si="2"/>
        <v>0</v>
      </c>
      <c r="AE19" s="23">
        <f t="shared" si="3"/>
        <v>0</v>
      </c>
      <c r="AH19" s="23">
        <f t="shared" si="4"/>
        <v>0</v>
      </c>
      <c r="AJ19" s="21" t="s">
        <v>675</v>
      </c>
      <c r="AK19" s="24">
        <v>0</v>
      </c>
      <c r="AL19" s="24">
        <f t="shared" si="5"/>
        <v>0</v>
      </c>
      <c r="AM19" s="2" t="s">
        <v>536</v>
      </c>
    </row>
    <row r="20" spans="1:39" s="21" customFormat="1" ht="45" x14ac:dyDescent="0.25">
      <c r="A20" s="21" t="s">
        <v>2332</v>
      </c>
      <c r="B20" s="21" t="s">
        <v>2333</v>
      </c>
      <c r="D20" s="21" t="s">
        <v>2334</v>
      </c>
      <c r="E20" s="21">
        <v>347085</v>
      </c>
      <c r="F20" s="21">
        <v>376682</v>
      </c>
      <c r="H20" s="21" t="s">
        <v>422</v>
      </c>
      <c r="I20" s="21" t="s">
        <v>672</v>
      </c>
      <c r="J20" s="21" t="s">
        <v>193</v>
      </c>
      <c r="K20" s="21" t="s">
        <v>467</v>
      </c>
      <c r="M20" s="21" t="s">
        <v>673</v>
      </c>
      <c r="N20" s="21" t="s">
        <v>43</v>
      </c>
      <c r="O20" s="22">
        <v>0.76270800000000005</v>
      </c>
      <c r="P20" s="21" t="s">
        <v>80</v>
      </c>
      <c r="Q20" s="21" t="s">
        <v>2325</v>
      </c>
      <c r="T20" s="23">
        <f t="shared" si="0"/>
        <v>0</v>
      </c>
      <c r="V20" s="21" t="s">
        <v>33</v>
      </c>
      <c r="W20" s="21" t="s">
        <v>1148</v>
      </c>
      <c r="X20" s="23">
        <f t="shared" si="1"/>
        <v>0.99644949312187625</v>
      </c>
      <c r="AB20" s="23">
        <f t="shared" si="2"/>
        <v>0</v>
      </c>
      <c r="AE20" s="23">
        <f t="shared" si="3"/>
        <v>0</v>
      </c>
      <c r="AH20" s="23">
        <f t="shared" si="4"/>
        <v>0</v>
      </c>
      <c r="AK20" s="24">
        <v>0</v>
      </c>
      <c r="AL20" s="24">
        <f t="shared" si="5"/>
        <v>0</v>
      </c>
      <c r="AM20" s="2" t="s">
        <v>536</v>
      </c>
    </row>
    <row r="21" spans="1:39" s="21" customFormat="1" ht="60" x14ac:dyDescent="0.25">
      <c r="A21" s="21" t="s">
        <v>676</v>
      </c>
      <c r="B21" s="21" t="s">
        <v>677</v>
      </c>
      <c r="D21" s="21" t="s">
        <v>678</v>
      </c>
      <c r="E21" s="21">
        <v>345953</v>
      </c>
      <c r="F21" s="21">
        <v>376699</v>
      </c>
      <c r="H21" s="21" t="s">
        <v>422</v>
      </c>
      <c r="I21" s="21" t="s">
        <v>672</v>
      </c>
      <c r="J21" s="21" t="s">
        <v>193</v>
      </c>
      <c r="K21" s="21" t="s">
        <v>467</v>
      </c>
      <c r="M21" s="21" t="s">
        <v>673</v>
      </c>
      <c r="N21" s="21" t="s">
        <v>43</v>
      </c>
      <c r="O21" s="22">
        <v>9.3086540000000007</v>
      </c>
      <c r="P21" s="21" t="s">
        <v>80</v>
      </c>
      <c r="Q21" s="21" t="s">
        <v>679</v>
      </c>
      <c r="R21" s="21" t="s">
        <v>33</v>
      </c>
      <c r="S21" s="21" t="s">
        <v>680</v>
      </c>
      <c r="T21" s="23">
        <f t="shared" si="0"/>
        <v>0.73705607706549192</v>
      </c>
      <c r="U21" s="21" t="s">
        <v>22</v>
      </c>
      <c r="V21" s="21" t="s">
        <v>33</v>
      </c>
      <c r="W21" s="21" t="s">
        <v>681</v>
      </c>
      <c r="X21" s="23">
        <f t="shared" si="1"/>
        <v>1.0001445966301894</v>
      </c>
      <c r="AB21" s="23">
        <f t="shared" si="2"/>
        <v>0</v>
      </c>
      <c r="AE21" s="23">
        <f t="shared" si="3"/>
        <v>0</v>
      </c>
      <c r="AF21" s="21" t="s">
        <v>41</v>
      </c>
      <c r="AG21" s="21" t="s">
        <v>682</v>
      </c>
      <c r="AH21" s="23">
        <f t="shared" si="4"/>
        <v>0.57903108225958333</v>
      </c>
      <c r="AJ21" s="21" t="s">
        <v>683</v>
      </c>
      <c r="AK21" s="24">
        <v>0</v>
      </c>
      <c r="AL21" s="24">
        <f t="shared" si="5"/>
        <v>0</v>
      </c>
      <c r="AM21" s="2" t="s">
        <v>684</v>
      </c>
    </row>
    <row r="22" spans="1:39" s="21" customFormat="1" ht="30" x14ac:dyDescent="0.25">
      <c r="A22" s="21" t="s">
        <v>1161</v>
      </c>
      <c r="B22" s="21" t="s">
        <v>45</v>
      </c>
      <c r="D22" s="21" t="s">
        <v>1162</v>
      </c>
      <c r="E22" s="21">
        <v>332685</v>
      </c>
      <c r="F22" s="21">
        <v>375477</v>
      </c>
      <c r="G22" s="21" t="s">
        <v>1163</v>
      </c>
      <c r="H22" s="21" t="s">
        <v>935</v>
      </c>
      <c r="I22" s="21" t="s">
        <v>864</v>
      </c>
      <c r="J22" s="21" t="s">
        <v>19</v>
      </c>
      <c r="K22" s="21" t="s">
        <v>19</v>
      </c>
      <c r="N22" s="21" t="s">
        <v>43</v>
      </c>
      <c r="O22" s="22">
        <v>0.424597</v>
      </c>
      <c r="P22" s="21" t="s">
        <v>30</v>
      </c>
      <c r="Q22" s="21" t="s">
        <v>679</v>
      </c>
      <c r="R22" s="21" t="s">
        <v>33</v>
      </c>
      <c r="S22" s="21" t="s">
        <v>1164</v>
      </c>
      <c r="T22" s="23">
        <f t="shared" si="0"/>
        <v>1.0009491352977058</v>
      </c>
      <c r="U22" s="21" t="s">
        <v>22</v>
      </c>
      <c r="X22" s="23">
        <f t="shared" si="1"/>
        <v>0</v>
      </c>
      <c r="AB22" s="23">
        <f t="shared" si="2"/>
        <v>0</v>
      </c>
      <c r="AE22" s="23">
        <f t="shared" si="3"/>
        <v>0</v>
      </c>
      <c r="AH22" s="23">
        <f t="shared" si="4"/>
        <v>0</v>
      </c>
      <c r="AK22" s="24">
        <v>0</v>
      </c>
      <c r="AL22" s="24">
        <f t="shared" si="5"/>
        <v>0</v>
      </c>
      <c r="AM22" s="2" t="s">
        <v>133</v>
      </c>
    </row>
    <row r="23" spans="1:39" s="21" customFormat="1" ht="30" x14ac:dyDescent="0.25">
      <c r="A23" s="21" t="s">
        <v>1748</v>
      </c>
      <c r="B23" s="21" t="s">
        <v>45</v>
      </c>
      <c r="C23" s="21" t="s">
        <v>1749</v>
      </c>
      <c r="D23" s="21" t="s">
        <v>1750</v>
      </c>
      <c r="E23" s="21">
        <v>364744</v>
      </c>
      <c r="F23" s="21">
        <v>363629</v>
      </c>
      <c r="H23" s="21" t="s">
        <v>179</v>
      </c>
      <c r="I23" s="21" t="s">
        <v>192</v>
      </c>
      <c r="J23" s="21" t="s">
        <v>19</v>
      </c>
      <c r="K23" s="21" t="s">
        <v>19</v>
      </c>
      <c r="N23" s="21" t="s">
        <v>43</v>
      </c>
      <c r="O23" s="22">
        <v>3.166407</v>
      </c>
      <c r="P23" s="21" t="s">
        <v>44</v>
      </c>
      <c r="Q23" s="21" t="s">
        <v>679</v>
      </c>
      <c r="T23" s="23">
        <f t="shared" si="0"/>
        <v>0</v>
      </c>
      <c r="U23" s="21" t="s">
        <v>22</v>
      </c>
      <c r="X23" s="23">
        <f t="shared" si="1"/>
        <v>0</v>
      </c>
      <c r="AB23" s="23">
        <f t="shared" si="2"/>
        <v>0</v>
      </c>
      <c r="AE23" s="23">
        <f t="shared" si="3"/>
        <v>0</v>
      </c>
      <c r="AH23" s="23">
        <f t="shared" si="4"/>
        <v>0</v>
      </c>
      <c r="AK23" s="24">
        <v>0</v>
      </c>
      <c r="AL23" s="24">
        <f t="shared" si="5"/>
        <v>0</v>
      </c>
      <c r="AM23" s="2" t="s">
        <v>55</v>
      </c>
    </row>
    <row r="24" spans="1:39" s="21" customFormat="1" ht="30" x14ac:dyDescent="0.25">
      <c r="A24" s="21" t="s">
        <v>1802</v>
      </c>
      <c r="B24" s="21" t="s">
        <v>1803</v>
      </c>
      <c r="C24" s="21" t="s">
        <v>1804</v>
      </c>
      <c r="D24" s="21" t="s">
        <v>1805</v>
      </c>
      <c r="E24" s="21">
        <v>368932</v>
      </c>
      <c r="F24" s="21">
        <v>373050</v>
      </c>
      <c r="H24" s="21" t="s">
        <v>295</v>
      </c>
      <c r="I24" s="21" t="s">
        <v>296</v>
      </c>
      <c r="J24" s="21" t="s">
        <v>19</v>
      </c>
      <c r="K24" s="21" t="s">
        <v>297</v>
      </c>
      <c r="L24" s="21" t="s">
        <v>313</v>
      </c>
      <c r="N24" s="21" t="s">
        <v>43</v>
      </c>
      <c r="O24" s="22">
        <v>2.4425309999999998</v>
      </c>
      <c r="P24" s="21" t="s">
        <v>44</v>
      </c>
      <c r="Q24" s="21" t="s">
        <v>679</v>
      </c>
      <c r="T24" s="23">
        <f t="shared" si="0"/>
        <v>0</v>
      </c>
      <c r="U24" s="21" t="s">
        <v>22</v>
      </c>
      <c r="X24" s="23">
        <f t="shared" si="1"/>
        <v>0</v>
      </c>
      <c r="AB24" s="23">
        <f t="shared" si="2"/>
        <v>0</v>
      </c>
      <c r="AE24" s="23">
        <f t="shared" si="3"/>
        <v>0</v>
      </c>
      <c r="AH24" s="23">
        <f t="shared" si="4"/>
        <v>0</v>
      </c>
      <c r="AK24" s="24">
        <v>0</v>
      </c>
      <c r="AL24" s="24">
        <f t="shared" si="5"/>
        <v>0</v>
      </c>
      <c r="AM24" s="2" t="s">
        <v>55</v>
      </c>
    </row>
    <row r="25" spans="1:39" s="21" customFormat="1" ht="45" x14ac:dyDescent="0.25">
      <c r="A25" s="21" t="s">
        <v>1825</v>
      </c>
      <c r="B25" s="21" t="s">
        <v>45</v>
      </c>
      <c r="C25" s="21" t="s">
        <v>1826</v>
      </c>
      <c r="D25" s="21" t="s">
        <v>1827</v>
      </c>
      <c r="E25" s="21">
        <v>362662</v>
      </c>
      <c r="F25" s="21">
        <v>374633</v>
      </c>
      <c r="H25" s="21" t="s">
        <v>152</v>
      </c>
      <c r="I25" s="21" t="s">
        <v>571</v>
      </c>
      <c r="J25" s="21" t="s">
        <v>19</v>
      </c>
      <c r="K25" s="21" t="s">
        <v>19</v>
      </c>
      <c r="N25" s="21" t="s">
        <v>43</v>
      </c>
      <c r="O25" s="22">
        <v>7.1056350000000004</v>
      </c>
      <c r="P25" s="21" t="s">
        <v>44</v>
      </c>
      <c r="Q25" s="21" t="s">
        <v>679</v>
      </c>
      <c r="R25" s="21" t="s">
        <v>33</v>
      </c>
      <c r="S25" s="21" t="s">
        <v>1828</v>
      </c>
      <c r="T25" s="23">
        <f t="shared" si="0"/>
        <v>1.0000513676821283</v>
      </c>
      <c r="U25" s="21" t="s">
        <v>22</v>
      </c>
      <c r="V25" s="21" t="s">
        <v>33</v>
      </c>
      <c r="W25" s="21" t="s">
        <v>1829</v>
      </c>
      <c r="X25" s="23">
        <f t="shared" si="1"/>
        <v>0.17873138713148085</v>
      </c>
      <c r="AB25" s="23">
        <f t="shared" si="2"/>
        <v>0</v>
      </c>
      <c r="AE25" s="23">
        <f t="shared" si="3"/>
        <v>0</v>
      </c>
      <c r="AH25" s="23">
        <f t="shared" si="4"/>
        <v>0</v>
      </c>
      <c r="AK25" s="24">
        <v>0</v>
      </c>
      <c r="AL25" s="24">
        <f t="shared" si="5"/>
        <v>0</v>
      </c>
      <c r="AM25" s="2" t="s">
        <v>605</v>
      </c>
    </row>
    <row r="26" spans="1:39" s="21" customFormat="1" ht="30" x14ac:dyDescent="0.25">
      <c r="A26" s="21" t="s">
        <v>1864</v>
      </c>
      <c r="B26" s="21" t="s">
        <v>45</v>
      </c>
      <c r="C26" s="21" t="s">
        <v>1865</v>
      </c>
      <c r="D26" s="21" t="s">
        <v>1866</v>
      </c>
      <c r="E26" s="21">
        <v>348265</v>
      </c>
      <c r="F26" s="21">
        <v>366632</v>
      </c>
      <c r="H26" s="21" t="s">
        <v>120</v>
      </c>
      <c r="I26" s="21" t="s">
        <v>121</v>
      </c>
      <c r="J26" s="21" t="s">
        <v>19</v>
      </c>
      <c r="K26" s="21" t="s">
        <v>19</v>
      </c>
      <c r="M26" s="21" t="s">
        <v>121</v>
      </c>
      <c r="N26" s="21" t="s">
        <v>43</v>
      </c>
      <c r="O26" s="22">
        <v>0.58196999999999999</v>
      </c>
      <c r="P26" s="21" t="s">
        <v>44</v>
      </c>
      <c r="Q26" s="21" t="s">
        <v>679</v>
      </c>
      <c r="R26" s="21" t="s">
        <v>33</v>
      </c>
      <c r="S26" s="21" t="s">
        <v>1867</v>
      </c>
      <c r="T26" s="23">
        <f t="shared" si="0"/>
        <v>1.0000515490489199</v>
      </c>
      <c r="U26" s="21" t="s">
        <v>22</v>
      </c>
      <c r="X26" s="23">
        <f t="shared" si="1"/>
        <v>0</v>
      </c>
      <c r="AB26" s="23">
        <f t="shared" si="2"/>
        <v>0</v>
      </c>
      <c r="AE26" s="23">
        <f t="shared" si="3"/>
        <v>0</v>
      </c>
      <c r="AF26" s="21" t="s">
        <v>78</v>
      </c>
      <c r="AG26" s="21" t="s">
        <v>79</v>
      </c>
      <c r="AH26" s="23">
        <f t="shared" si="4"/>
        <v>0</v>
      </c>
      <c r="AK26" s="24">
        <v>0</v>
      </c>
      <c r="AL26" s="24">
        <f t="shared" si="5"/>
        <v>0</v>
      </c>
      <c r="AM26" s="2" t="s">
        <v>133</v>
      </c>
    </row>
    <row r="27" spans="1:39" s="21" customFormat="1" ht="30" x14ac:dyDescent="0.25">
      <c r="A27" s="21" t="s">
        <v>1890</v>
      </c>
      <c r="B27" s="21" t="s">
        <v>1686</v>
      </c>
      <c r="C27" s="21" t="s">
        <v>1891</v>
      </c>
      <c r="D27" s="21" t="s">
        <v>1892</v>
      </c>
      <c r="E27" s="21">
        <v>368690</v>
      </c>
      <c r="F27" s="21">
        <v>373513</v>
      </c>
      <c r="H27" s="21" t="s">
        <v>96</v>
      </c>
      <c r="I27" s="21" t="s">
        <v>583</v>
      </c>
      <c r="J27" s="21" t="s">
        <v>19</v>
      </c>
      <c r="K27" s="21" t="s">
        <v>297</v>
      </c>
      <c r="L27" s="21" t="s">
        <v>313</v>
      </c>
      <c r="N27" s="21" t="s">
        <v>25</v>
      </c>
      <c r="O27" s="22">
        <v>62.989511999999998</v>
      </c>
      <c r="P27" s="21" t="s">
        <v>44</v>
      </c>
      <c r="Q27" s="21" t="s">
        <v>679</v>
      </c>
      <c r="T27" s="23">
        <f t="shared" si="0"/>
        <v>0</v>
      </c>
      <c r="U27" s="21" t="s">
        <v>22</v>
      </c>
      <c r="X27" s="23">
        <f t="shared" si="1"/>
        <v>0</v>
      </c>
      <c r="AB27" s="23">
        <f t="shared" si="2"/>
        <v>0</v>
      </c>
      <c r="AE27" s="23">
        <f t="shared" si="3"/>
        <v>0</v>
      </c>
      <c r="AH27" s="23">
        <f t="shared" si="4"/>
        <v>0</v>
      </c>
      <c r="AK27" s="24">
        <v>0</v>
      </c>
      <c r="AL27" s="24">
        <f t="shared" si="5"/>
        <v>0</v>
      </c>
      <c r="AM27" s="2" t="s">
        <v>55</v>
      </c>
    </row>
    <row r="28" spans="1:39" s="21" customFormat="1" ht="15" x14ac:dyDescent="0.25">
      <c r="A28" s="21" t="s">
        <v>2192</v>
      </c>
      <c r="B28" s="21" t="s">
        <v>2193</v>
      </c>
      <c r="D28" s="21" t="s">
        <v>2194</v>
      </c>
      <c r="E28" s="21">
        <v>338505</v>
      </c>
      <c r="F28" s="21">
        <v>363083</v>
      </c>
      <c r="G28" s="21" t="s">
        <v>394</v>
      </c>
      <c r="H28" s="21" t="s">
        <v>395</v>
      </c>
      <c r="I28" s="21" t="s">
        <v>393</v>
      </c>
      <c r="J28" s="21" t="s">
        <v>19</v>
      </c>
      <c r="K28" s="21" t="s">
        <v>19</v>
      </c>
      <c r="N28" s="21" t="s">
        <v>43</v>
      </c>
      <c r="O28" s="22">
        <v>10.897575</v>
      </c>
      <c r="P28" s="21" t="s">
        <v>21</v>
      </c>
      <c r="Q28" s="21" t="s">
        <v>679</v>
      </c>
      <c r="R28" s="21" t="s">
        <v>33</v>
      </c>
      <c r="S28" s="21" t="s">
        <v>2195</v>
      </c>
      <c r="T28" s="23">
        <f t="shared" si="0"/>
        <v>1.0000389995021828</v>
      </c>
      <c r="V28" s="21" t="s">
        <v>33</v>
      </c>
      <c r="W28" s="21" t="s">
        <v>778</v>
      </c>
      <c r="X28" s="23">
        <f t="shared" si="1"/>
        <v>2.8446695709825352E-2</v>
      </c>
      <c r="AB28" s="23">
        <f t="shared" si="2"/>
        <v>0</v>
      </c>
      <c r="AE28" s="23">
        <f t="shared" si="3"/>
        <v>0</v>
      </c>
      <c r="AH28" s="23">
        <f t="shared" si="4"/>
        <v>0</v>
      </c>
      <c r="AK28" s="24">
        <v>0</v>
      </c>
      <c r="AL28" s="24">
        <f t="shared" si="5"/>
        <v>0</v>
      </c>
      <c r="AM28" s="1" t="s">
        <v>2135</v>
      </c>
    </row>
    <row r="29" spans="1:39" s="21" customFormat="1" ht="60" x14ac:dyDescent="0.25">
      <c r="A29" s="21" t="s">
        <v>2361</v>
      </c>
      <c r="B29" s="21" t="s">
        <v>1436</v>
      </c>
      <c r="D29" s="21" t="s">
        <v>1437</v>
      </c>
      <c r="E29" s="21">
        <v>369393</v>
      </c>
      <c r="F29" s="21">
        <v>375525</v>
      </c>
      <c r="H29" s="21" t="s">
        <v>342</v>
      </c>
      <c r="I29" s="21" t="s">
        <v>1406</v>
      </c>
      <c r="J29" s="21" t="s">
        <v>19</v>
      </c>
      <c r="K29" s="21" t="s">
        <v>297</v>
      </c>
      <c r="L29" s="21" t="s">
        <v>313</v>
      </c>
      <c r="N29" s="21" t="s">
        <v>43</v>
      </c>
      <c r="O29" s="22">
        <v>25.605657999999998</v>
      </c>
      <c r="P29" s="21" t="s">
        <v>44</v>
      </c>
      <c r="Q29" s="21" t="s">
        <v>679</v>
      </c>
      <c r="R29" s="21" t="s">
        <v>33</v>
      </c>
      <c r="S29" s="21" t="s">
        <v>2362</v>
      </c>
      <c r="T29" s="23">
        <f t="shared" si="0"/>
        <v>0.99665472373332498</v>
      </c>
      <c r="U29" s="21" t="s">
        <v>33</v>
      </c>
      <c r="V29" s="21" t="s">
        <v>33</v>
      </c>
      <c r="W29" s="21" t="s">
        <v>1466</v>
      </c>
      <c r="X29" s="23">
        <f t="shared" si="1"/>
        <v>8.9433358830302276E-2</v>
      </c>
      <c r="Z29" s="21" t="s">
        <v>244</v>
      </c>
      <c r="AA29" s="21">
        <v>4.05</v>
      </c>
      <c r="AB29" s="23">
        <f t="shared" si="2"/>
        <v>0.15816816736363504</v>
      </c>
      <c r="AE29" s="23">
        <f t="shared" si="3"/>
        <v>0</v>
      </c>
      <c r="AH29" s="23">
        <f t="shared" si="4"/>
        <v>0</v>
      </c>
      <c r="AK29" s="24">
        <v>0</v>
      </c>
      <c r="AL29" s="24">
        <f t="shared" si="5"/>
        <v>0</v>
      </c>
      <c r="AM29" s="2" t="s">
        <v>2363</v>
      </c>
    </row>
    <row r="30" spans="1:39" s="21" customFormat="1" ht="30" x14ac:dyDescent="0.25">
      <c r="A30" s="21" t="s">
        <v>1191</v>
      </c>
      <c r="B30" s="21" t="s">
        <v>1192</v>
      </c>
      <c r="D30" s="21" t="s">
        <v>1193</v>
      </c>
      <c r="E30" s="21">
        <v>339835</v>
      </c>
      <c r="F30" s="21">
        <v>366313</v>
      </c>
      <c r="H30" s="21" t="s">
        <v>1175</v>
      </c>
      <c r="I30" s="21" t="s">
        <v>1168</v>
      </c>
      <c r="J30" s="21" t="s">
        <v>193</v>
      </c>
      <c r="K30" s="21" t="s">
        <v>386</v>
      </c>
      <c r="N30" s="21" t="s">
        <v>25</v>
      </c>
      <c r="O30" s="22">
        <v>0.52566999999999997</v>
      </c>
      <c r="P30" s="21" t="s">
        <v>80</v>
      </c>
      <c r="Q30" s="21" t="s">
        <v>1194</v>
      </c>
      <c r="T30" s="23">
        <f t="shared" si="0"/>
        <v>0</v>
      </c>
      <c r="U30" s="21" t="s">
        <v>22</v>
      </c>
      <c r="V30" s="21" t="s">
        <v>33</v>
      </c>
      <c r="W30" s="21" t="s">
        <v>520</v>
      </c>
      <c r="X30" s="23">
        <f t="shared" si="1"/>
        <v>1.9023341640192516E-2</v>
      </c>
      <c r="Y30" s="21" t="s">
        <v>1176</v>
      </c>
      <c r="AB30" s="23">
        <f t="shared" si="2"/>
        <v>0</v>
      </c>
      <c r="AC30" s="21" t="s">
        <v>1177</v>
      </c>
      <c r="AE30" s="23">
        <f t="shared" si="3"/>
        <v>0</v>
      </c>
      <c r="AH30" s="23">
        <f t="shared" si="4"/>
        <v>0</v>
      </c>
      <c r="AK30" s="24">
        <v>0</v>
      </c>
      <c r="AL30" s="24">
        <f t="shared" si="5"/>
        <v>0</v>
      </c>
      <c r="AM30" s="2" t="s">
        <v>55</v>
      </c>
    </row>
    <row r="31" spans="1:39" s="21" customFormat="1" ht="30" x14ac:dyDescent="0.25">
      <c r="A31" s="21" t="s">
        <v>51</v>
      </c>
      <c r="B31" s="21" t="s">
        <v>45</v>
      </c>
      <c r="D31" s="21" t="s">
        <v>52</v>
      </c>
      <c r="E31" s="21">
        <v>347681</v>
      </c>
      <c r="F31" s="21">
        <v>348452</v>
      </c>
      <c r="G31" s="21" t="s">
        <v>53</v>
      </c>
      <c r="H31" s="21" t="s">
        <v>46</v>
      </c>
      <c r="I31" s="21" t="s">
        <v>47</v>
      </c>
      <c r="J31" s="21" t="s">
        <v>19</v>
      </c>
      <c r="K31" s="21" t="s">
        <v>19</v>
      </c>
      <c r="M31" s="21" t="s">
        <v>49</v>
      </c>
      <c r="N31" s="21" t="s">
        <v>43</v>
      </c>
      <c r="O31" s="22">
        <v>0.79711399999999999</v>
      </c>
      <c r="P31" s="21" t="s">
        <v>30</v>
      </c>
      <c r="Q31" s="21" t="s">
        <v>54</v>
      </c>
      <c r="T31" s="23">
        <f t="shared" si="0"/>
        <v>0</v>
      </c>
      <c r="U31" s="21" t="s">
        <v>22</v>
      </c>
      <c r="X31" s="23">
        <f t="shared" si="1"/>
        <v>0</v>
      </c>
      <c r="AB31" s="23">
        <f t="shared" si="2"/>
        <v>0</v>
      </c>
      <c r="AE31" s="23">
        <f t="shared" si="3"/>
        <v>0</v>
      </c>
      <c r="AH31" s="23">
        <f t="shared" si="4"/>
        <v>0</v>
      </c>
      <c r="AK31" s="24">
        <v>0</v>
      </c>
      <c r="AL31" s="24">
        <f t="shared" si="5"/>
        <v>0</v>
      </c>
      <c r="AM31" s="2" t="s">
        <v>55</v>
      </c>
    </row>
    <row r="32" spans="1:39" s="21" customFormat="1" ht="30" x14ac:dyDescent="0.25">
      <c r="A32" s="21" t="s">
        <v>93</v>
      </c>
      <c r="B32" s="21" t="s">
        <v>45</v>
      </c>
      <c r="D32" s="21" t="s">
        <v>94</v>
      </c>
      <c r="E32" s="21">
        <v>350489</v>
      </c>
      <c r="F32" s="21">
        <v>359792</v>
      </c>
      <c r="G32" s="21" t="s">
        <v>95</v>
      </c>
      <c r="H32" s="21" t="s">
        <v>17</v>
      </c>
      <c r="I32" s="21" t="s">
        <v>77</v>
      </c>
      <c r="J32" s="21" t="s">
        <v>19</v>
      </c>
      <c r="K32" s="21" t="s">
        <v>19</v>
      </c>
      <c r="M32" s="21" t="s">
        <v>77</v>
      </c>
      <c r="N32" s="21" t="s">
        <v>43</v>
      </c>
      <c r="O32" s="22">
        <v>1.8105610000000001</v>
      </c>
      <c r="P32" s="21" t="s">
        <v>30</v>
      </c>
      <c r="Q32" s="21" t="s">
        <v>54</v>
      </c>
      <c r="T32" s="23">
        <f t="shared" si="0"/>
        <v>0</v>
      </c>
      <c r="U32" s="21" t="s">
        <v>22</v>
      </c>
      <c r="X32" s="23">
        <f t="shared" si="1"/>
        <v>0</v>
      </c>
      <c r="AB32" s="23">
        <f t="shared" si="2"/>
        <v>0</v>
      </c>
      <c r="AE32" s="23">
        <f t="shared" si="3"/>
        <v>0</v>
      </c>
      <c r="AH32" s="23">
        <f t="shared" si="4"/>
        <v>0</v>
      </c>
      <c r="AK32" s="24">
        <v>0</v>
      </c>
      <c r="AL32" s="24">
        <f t="shared" si="5"/>
        <v>0</v>
      </c>
      <c r="AM32" s="2" t="s">
        <v>55</v>
      </c>
    </row>
    <row r="33" spans="1:39" s="21" customFormat="1" ht="30" x14ac:dyDescent="0.25">
      <c r="A33" s="21" t="s">
        <v>114</v>
      </c>
      <c r="B33" s="21" t="s">
        <v>45</v>
      </c>
      <c r="D33" s="21" t="s">
        <v>115</v>
      </c>
      <c r="E33" s="21">
        <v>359144</v>
      </c>
      <c r="F33" s="21">
        <v>366852</v>
      </c>
      <c r="G33" s="21" t="s">
        <v>116</v>
      </c>
      <c r="H33" s="21" t="s">
        <v>106</v>
      </c>
      <c r="I33" s="21" t="s">
        <v>107</v>
      </c>
      <c r="J33" s="21" t="s">
        <v>19</v>
      </c>
      <c r="K33" s="21" t="s">
        <v>19</v>
      </c>
      <c r="N33" s="21" t="s">
        <v>43</v>
      </c>
      <c r="O33" s="22">
        <v>0.99109899999999995</v>
      </c>
      <c r="P33" s="21" t="s">
        <v>30</v>
      </c>
      <c r="Q33" s="21" t="s">
        <v>54</v>
      </c>
      <c r="T33" s="23">
        <f t="shared" si="0"/>
        <v>0</v>
      </c>
      <c r="U33" s="21" t="s">
        <v>22</v>
      </c>
      <c r="X33" s="23">
        <f t="shared" si="1"/>
        <v>0</v>
      </c>
      <c r="AB33" s="23">
        <f t="shared" si="2"/>
        <v>0</v>
      </c>
      <c r="AE33" s="23">
        <f t="shared" si="3"/>
        <v>0</v>
      </c>
      <c r="AH33" s="23">
        <f t="shared" si="4"/>
        <v>0</v>
      </c>
      <c r="AK33" s="24">
        <v>0</v>
      </c>
      <c r="AL33" s="24">
        <f t="shared" si="5"/>
        <v>0</v>
      </c>
      <c r="AM33" s="2" t="s">
        <v>55</v>
      </c>
    </row>
    <row r="34" spans="1:39" s="21" customFormat="1" ht="30" x14ac:dyDescent="0.25">
      <c r="A34" s="21" t="s">
        <v>360</v>
      </c>
      <c r="B34" s="21" t="s">
        <v>45</v>
      </c>
      <c r="D34" s="21" t="s">
        <v>361</v>
      </c>
      <c r="E34" s="21">
        <v>340777</v>
      </c>
      <c r="F34" s="21">
        <v>355270</v>
      </c>
      <c r="G34" s="21" t="s">
        <v>362</v>
      </c>
      <c r="H34" s="21" t="s">
        <v>350</v>
      </c>
      <c r="I34" s="21" t="s">
        <v>351</v>
      </c>
      <c r="J34" s="21" t="s">
        <v>19</v>
      </c>
      <c r="K34" s="21" t="s">
        <v>19</v>
      </c>
      <c r="M34" s="21" t="s">
        <v>351</v>
      </c>
      <c r="N34" s="21" t="s">
        <v>43</v>
      </c>
      <c r="O34" s="22">
        <v>2.0680170000000002</v>
      </c>
      <c r="P34" s="21" t="s">
        <v>30</v>
      </c>
      <c r="Q34" s="21" t="s">
        <v>54</v>
      </c>
      <c r="T34" s="23">
        <f t="shared" ref="T34:T65" si="6">SUM(S34/O34)</f>
        <v>0</v>
      </c>
      <c r="U34" s="21" t="s">
        <v>22</v>
      </c>
      <c r="X34" s="23">
        <f t="shared" ref="X34:X65" si="7">SUM(W34/O34)</f>
        <v>0</v>
      </c>
      <c r="AB34" s="23">
        <f t="shared" ref="AB34:AB65" si="8">SUM(AA34/O34)</f>
        <v>0</v>
      </c>
      <c r="AE34" s="23">
        <f t="shared" ref="AE34:AE65" si="9">SUM(AD34/O34)</f>
        <v>0</v>
      </c>
      <c r="AH34" s="23">
        <f t="shared" ref="AH34:AH65" si="10">SUM(AG34/O34)</f>
        <v>0</v>
      </c>
      <c r="AK34" s="24">
        <v>0</v>
      </c>
      <c r="AL34" s="24">
        <f t="shared" ref="AL34:AL65" si="11">O34*AK34</f>
        <v>0</v>
      </c>
      <c r="AM34" s="2" t="s">
        <v>55</v>
      </c>
    </row>
    <row r="35" spans="1:39" s="21" customFormat="1" ht="30" x14ac:dyDescent="0.25">
      <c r="A35" s="21" t="s">
        <v>455</v>
      </c>
      <c r="B35" s="21" t="s">
        <v>456</v>
      </c>
      <c r="C35" s="21" t="s">
        <v>457</v>
      </c>
      <c r="D35" s="21" t="s">
        <v>458</v>
      </c>
      <c r="E35" s="21">
        <v>341405</v>
      </c>
      <c r="F35" s="21">
        <v>370733</v>
      </c>
      <c r="H35" s="21" t="s">
        <v>422</v>
      </c>
      <c r="I35" s="21" t="s">
        <v>459</v>
      </c>
      <c r="J35" s="21" t="s">
        <v>19</v>
      </c>
      <c r="K35" s="21" t="s">
        <v>386</v>
      </c>
      <c r="L35" s="21" t="s">
        <v>387</v>
      </c>
      <c r="N35" s="21" t="s">
        <v>20</v>
      </c>
      <c r="O35" s="22">
        <v>230.968548</v>
      </c>
      <c r="P35" s="21" t="s">
        <v>44</v>
      </c>
      <c r="Q35" s="21" t="s">
        <v>54</v>
      </c>
      <c r="R35" s="21" t="s">
        <v>33</v>
      </c>
      <c r="S35" s="21" t="s">
        <v>460</v>
      </c>
      <c r="T35" s="23">
        <f t="shared" si="6"/>
        <v>0.99962095271950191</v>
      </c>
      <c r="U35" s="21" t="s">
        <v>22</v>
      </c>
      <c r="V35" s="21" t="s">
        <v>33</v>
      </c>
      <c r="W35" s="21" t="s">
        <v>461</v>
      </c>
      <c r="X35" s="23">
        <f t="shared" si="7"/>
        <v>9.5251064227151825E-4</v>
      </c>
      <c r="AB35" s="23">
        <f t="shared" si="8"/>
        <v>0</v>
      </c>
      <c r="AE35" s="23">
        <f t="shared" si="9"/>
        <v>0</v>
      </c>
      <c r="AH35" s="23">
        <f t="shared" si="10"/>
        <v>0</v>
      </c>
      <c r="AJ35" s="21" t="s">
        <v>439</v>
      </c>
      <c r="AK35" s="24">
        <v>0</v>
      </c>
      <c r="AL35" s="24">
        <f t="shared" si="11"/>
        <v>0</v>
      </c>
      <c r="AM35" s="2" t="s">
        <v>133</v>
      </c>
    </row>
    <row r="36" spans="1:39" s="21" customFormat="1" ht="30" x14ac:dyDescent="0.25">
      <c r="A36" s="21" t="s">
        <v>593</v>
      </c>
      <c r="B36" s="21" t="s">
        <v>45</v>
      </c>
      <c r="D36" s="21" t="s">
        <v>594</v>
      </c>
      <c r="E36" s="21">
        <v>354515</v>
      </c>
      <c r="F36" s="21">
        <v>374108</v>
      </c>
      <c r="H36" s="21" t="s">
        <v>527</v>
      </c>
      <c r="I36" s="21" t="s">
        <v>587</v>
      </c>
      <c r="J36" s="21" t="s">
        <v>19</v>
      </c>
      <c r="K36" s="21" t="s">
        <v>19</v>
      </c>
      <c r="N36" s="21" t="s">
        <v>43</v>
      </c>
      <c r="O36" s="22">
        <v>0.69062299999999999</v>
      </c>
      <c r="P36" s="21" t="s">
        <v>30</v>
      </c>
      <c r="Q36" s="21" t="s">
        <v>54</v>
      </c>
      <c r="R36" s="21" t="s">
        <v>33</v>
      </c>
      <c r="S36" s="21" t="s">
        <v>595</v>
      </c>
      <c r="T36" s="23">
        <f t="shared" si="6"/>
        <v>1.0005458839337815</v>
      </c>
      <c r="U36" s="21" t="s">
        <v>22</v>
      </c>
      <c r="X36" s="23">
        <f t="shared" si="7"/>
        <v>0</v>
      </c>
      <c r="AB36" s="23">
        <f t="shared" si="8"/>
        <v>0</v>
      </c>
      <c r="AE36" s="23">
        <f t="shared" si="9"/>
        <v>0</v>
      </c>
      <c r="AH36" s="23">
        <f t="shared" si="10"/>
        <v>0</v>
      </c>
      <c r="AK36" s="24">
        <v>0</v>
      </c>
      <c r="AL36" s="24">
        <f t="shared" si="11"/>
        <v>0</v>
      </c>
      <c r="AM36" s="2" t="s">
        <v>133</v>
      </c>
    </row>
    <row r="37" spans="1:39" s="21" customFormat="1" ht="30" x14ac:dyDescent="0.25">
      <c r="A37" s="21" t="s">
        <v>988</v>
      </c>
      <c r="B37" s="21" t="s">
        <v>45</v>
      </c>
      <c r="D37" s="21" t="s">
        <v>989</v>
      </c>
      <c r="E37" s="21">
        <v>337864</v>
      </c>
      <c r="F37" s="21">
        <v>375417</v>
      </c>
      <c r="G37" s="21" t="s">
        <v>990</v>
      </c>
      <c r="H37" s="21" t="s">
        <v>906</v>
      </c>
      <c r="I37" s="21" t="s">
        <v>864</v>
      </c>
      <c r="J37" s="21" t="s">
        <v>193</v>
      </c>
      <c r="K37" s="21" t="s">
        <v>467</v>
      </c>
      <c r="N37" s="21" t="s">
        <v>25</v>
      </c>
      <c r="O37" s="22">
        <v>6.4079999999999998E-2</v>
      </c>
      <c r="P37" s="21" t="s">
        <v>30</v>
      </c>
      <c r="Q37" s="21" t="s">
        <v>54</v>
      </c>
      <c r="T37" s="23">
        <f t="shared" si="6"/>
        <v>0</v>
      </c>
      <c r="U37" s="21" t="s">
        <v>22</v>
      </c>
      <c r="X37" s="23">
        <f t="shared" si="7"/>
        <v>0</v>
      </c>
      <c r="AB37" s="23">
        <f t="shared" si="8"/>
        <v>0</v>
      </c>
      <c r="AE37" s="23">
        <f t="shared" si="9"/>
        <v>0</v>
      </c>
      <c r="AH37" s="23">
        <f t="shared" si="10"/>
        <v>0</v>
      </c>
      <c r="AK37" s="24">
        <v>0</v>
      </c>
      <c r="AL37" s="24">
        <f t="shared" si="11"/>
        <v>0</v>
      </c>
      <c r="AM37" s="2" t="s">
        <v>55</v>
      </c>
    </row>
    <row r="38" spans="1:39" s="21" customFormat="1" ht="45" x14ac:dyDescent="0.25">
      <c r="A38" s="21" t="s">
        <v>1046</v>
      </c>
      <c r="B38" s="21" t="s">
        <v>1047</v>
      </c>
      <c r="D38" s="21" t="s">
        <v>1048</v>
      </c>
      <c r="E38" s="21">
        <v>339856</v>
      </c>
      <c r="F38" s="21">
        <v>375390</v>
      </c>
      <c r="H38" s="21" t="s">
        <v>981</v>
      </c>
      <c r="I38" s="21" t="s">
        <v>864</v>
      </c>
      <c r="J38" s="21" t="s">
        <v>193</v>
      </c>
      <c r="K38" s="21" t="s">
        <v>467</v>
      </c>
      <c r="N38" s="21" t="s">
        <v>25</v>
      </c>
      <c r="O38" s="22">
        <v>8.7070999999999996E-2</v>
      </c>
      <c r="P38" s="21" t="s">
        <v>30</v>
      </c>
      <c r="Q38" s="21" t="s">
        <v>54</v>
      </c>
      <c r="T38" s="23">
        <f t="shared" si="6"/>
        <v>0</v>
      </c>
      <c r="U38" s="21" t="s">
        <v>32</v>
      </c>
      <c r="X38" s="23">
        <f t="shared" si="7"/>
        <v>0</v>
      </c>
      <c r="AB38" s="23">
        <f t="shared" si="8"/>
        <v>0</v>
      </c>
      <c r="AE38" s="23">
        <f t="shared" si="9"/>
        <v>0</v>
      </c>
      <c r="AH38" s="23">
        <f t="shared" si="10"/>
        <v>0</v>
      </c>
      <c r="AK38" s="24">
        <v>0</v>
      </c>
      <c r="AL38" s="24">
        <f t="shared" si="11"/>
        <v>0</v>
      </c>
      <c r="AM38" s="2" t="s">
        <v>88</v>
      </c>
    </row>
    <row r="39" spans="1:39" s="21" customFormat="1" ht="30" x14ac:dyDescent="0.25">
      <c r="A39" s="21" t="s">
        <v>1409</v>
      </c>
      <c r="B39" s="21" t="s">
        <v>45</v>
      </c>
      <c r="D39" s="21" t="s">
        <v>1410</v>
      </c>
      <c r="E39" s="21">
        <v>352617</v>
      </c>
      <c r="F39" s="21">
        <v>345006</v>
      </c>
      <c r="G39" s="21" t="s">
        <v>1411</v>
      </c>
      <c r="H39" s="21" t="s">
        <v>46</v>
      </c>
      <c r="I39" s="21" t="s">
        <v>1407</v>
      </c>
      <c r="J39" s="21" t="s">
        <v>19</v>
      </c>
      <c r="K39" s="21" t="s">
        <v>19</v>
      </c>
      <c r="N39" s="21" t="s">
        <v>43</v>
      </c>
      <c r="O39" s="22">
        <v>0.26782299999999998</v>
      </c>
      <c r="P39" s="21" t="s">
        <v>30</v>
      </c>
      <c r="Q39" s="21" t="s">
        <v>54</v>
      </c>
      <c r="T39" s="23">
        <f t="shared" si="6"/>
        <v>0</v>
      </c>
      <c r="U39" s="21" t="s">
        <v>22</v>
      </c>
      <c r="X39" s="23">
        <f t="shared" si="7"/>
        <v>0</v>
      </c>
      <c r="AB39" s="23">
        <f t="shared" si="8"/>
        <v>0</v>
      </c>
      <c r="AE39" s="23">
        <f t="shared" si="9"/>
        <v>0</v>
      </c>
      <c r="AH39" s="23">
        <f t="shared" si="10"/>
        <v>0</v>
      </c>
      <c r="AK39" s="24">
        <v>0</v>
      </c>
      <c r="AL39" s="24">
        <f t="shared" si="11"/>
        <v>0</v>
      </c>
      <c r="AM39" s="2" t="s">
        <v>55</v>
      </c>
    </row>
    <row r="40" spans="1:39" s="21" customFormat="1" ht="30" x14ac:dyDescent="0.25">
      <c r="A40" s="21" t="s">
        <v>1789</v>
      </c>
      <c r="B40" s="21" t="s">
        <v>45</v>
      </c>
      <c r="C40" s="21" t="s">
        <v>1790</v>
      </c>
      <c r="D40" s="21" t="s">
        <v>1791</v>
      </c>
      <c r="E40" s="21">
        <v>349918</v>
      </c>
      <c r="F40" s="21">
        <v>359942</v>
      </c>
      <c r="H40" s="21" t="s">
        <v>17</v>
      </c>
      <c r="I40" s="21" t="s">
        <v>77</v>
      </c>
      <c r="J40" s="21" t="s">
        <v>19</v>
      </c>
      <c r="K40" s="21" t="s">
        <v>19</v>
      </c>
      <c r="M40" s="21" t="s">
        <v>77</v>
      </c>
      <c r="N40" s="21" t="s">
        <v>20</v>
      </c>
      <c r="O40" s="22">
        <v>10.121559</v>
      </c>
      <c r="P40" s="21" t="s">
        <v>44</v>
      </c>
      <c r="Q40" s="21" t="s">
        <v>54</v>
      </c>
      <c r="T40" s="23">
        <f t="shared" si="6"/>
        <v>0</v>
      </c>
      <c r="U40" s="21" t="s">
        <v>22</v>
      </c>
      <c r="X40" s="23">
        <f t="shared" si="7"/>
        <v>0</v>
      </c>
      <c r="AB40" s="23">
        <f t="shared" si="8"/>
        <v>0</v>
      </c>
      <c r="AE40" s="23">
        <f t="shared" si="9"/>
        <v>0</v>
      </c>
      <c r="AH40" s="23">
        <f t="shared" si="10"/>
        <v>0</v>
      </c>
      <c r="AJ40" s="21" t="s">
        <v>1792</v>
      </c>
      <c r="AK40" s="24">
        <v>0</v>
      </c>
      <c r="AL40" s="24">
        <f t="shared" si="11"/>
        <v>0</v>
      </c>
      <c r="AM40" s="2" t="s">
        <v>55</v>
      </c>
    </row>
    <row r="41" spans="1:39" s="21" customFormat="1" ht="45" x14ac:dyDescent="0.25">
      <c r="A41" s="21" t="s">
        <v>1972</v>
      </c>
      <c r="B41" s="21" t="s">
        <v>1973</v>
      </c>
      <c r="D41" s="21" t="s">
        <v>1974</v>
      </c>
      <c r="E41" s="21">
        <v>340506</v>
      </c>
      <c r="F41" s="21">
        <v>366259</v>
      </c>
      <c r="G41" s="21" t="s">
        <v>1182</v>
      </c>
      <c r="H41" s="21" t="s">
        <v>1175</v>
      </c>
      <c r="I41" s="21" t="s">
        <v>1168</v>
      </c>
      <c r="J41" s="21" t="s">
        <v>193</v>
      </c>
      <c r="K41" s="21" t="s">
        <v>386</v>
      </c>
      <c r="N41" s="21" t="s">
        <v>25</v>
      </c>
      <c r="O41" s="22">
        <v>5.8455E-2</v>
      </c>
      <c r="P41" s="21" t="s">
        <v>30</v>
      </c>
      <c r="Q41" s="21" t="s">
        <v>54</v>
      </c>
      <c r="T41" s="23">
        <f t="shared" si="6"/>
        <v>0</v>
      </c>
      <c r="U41" s="21" t="s">
        <v>32</v>
      </c>
      <c r="X41" s="23">
        <f t="shared" si="7"/>
        <v>0</v>
      </c>
      <c r="AB41" s="23">
        <f t="shared" si="8"/>
        <v>0</v>
      </c>
      <c r="AE41" s="23">
        <f t="shared" si="9"/>
        <v>0</v>
      </c>
      <c r="AH41" s="23">
        <f t="shared" si="10"/>
        <v>0</v>
      </c>
      <c r="AK41" s="24">
        <v>0</v>
      </c>
      <c r="AL41" s="24">
        <f t="shared" si="11"/>
        <v>0</v>
      </c>
      <c r="AM41" s="2" t="s">
        <v>88</v>
      </c>
    </row>
    <row r="42" spans="1:39" s="21" customFormat="1" ht="15" x14ac:dyDescent="0.25">
      <c r="A42" s="21" t="s">
        <v>2059</v>
      </c>
      <c r="B42" s="21" t="s">
        <v>2060</v>
      </c>
      <c r="D42" s="21" t="s">
        <v>2061</v>
      </c>
      <c r="E42" s="21">
        <v>368128</v>
      </c>
      <c r="F42" s="21">
        <v>371598</v>
      </c>
      <c r="G42" s="21" t="s">
        <v>2062</v>
      </c>
      <c r="H42" s="21" t="s">
        <v>573</v>
      </c>
      <c r="I42" s="21" t="s">
        <v>849</v>
      </c>
      <c r="J42" s="21" t="s">
        <v>19</v>
      </c>
      <c r="K42" s="21" t="s">
        <v>19</v>
      </c>
      <c r="N42" s="21" t="s">
        <v>25</v>
      </c>
      <c r="O42" s="22">
        <v>0.29141499999999998</v>
      </c>
      <c r="P42" s="21" t="s">
        <v>30</v>
      </c>
      <c r="Q42" s="21" t="s">
        <v>54</v>
      </c>
      <c r="T42" s="23">
        <f t="shared" si="6"/>
        <v>0</v>
      </c>
      <c r="U42" s="21" t="s">
        <v>33</v>
      </c>
      <c r="X42" s="23">
        <f t="shared" si="7"/>
        <v>0</v>
      </c>
      <c r="AB42" s="23">
        <f t="shared" si="8"/>
        <v>0</v>
      </c>
      <c r="AE42" s="23">
        <f t="shared" si="9"/>
        <v>0</v>
      </c>
      <c r="AH42" s="23">
        <f t="shared" si="10"/>
        <v>0</v>
      </c>
      <c r="AK42" s="24">
        <v>0</v>
      </c>
      <c r="AL42" s="24">
        <f t="shared" si="11"/>
        <v>0</v>
      </c>
      <c r="AM42" s="2" t="s">
        <v>667</v>
      </c>
    </row>
    <row r="43" spans="1:39" s="21" customFormat="1" ht="60" x14ac:dyDescent="0.25">
      <c r="A43" s="21" t="s">
        <v>2242</v>
      </c>
      <c r="B43" s="21" t="s">
        <v>2243</v>
      </c>
      <c r="D43" s="21" t="s">
        <v>2244</v>
      </c>
      <c r="E43" s="21">
        <v>358748</v>
      </c>
      <c r="F43" s="21">
        <v>367710</v>
      </c>
      <c r="G43" s="21" t="s">
        <v>2245</v>
      </c>
      <c r="H43" s="21" t="s">
        <v>106</v>
      </c>
      <c r="I43" s="21" t="s">
        <v>107</v>
      </c>
      <c r="J43" s="21" t="s">
        <v>19</v>
      </c>
      <c r="K43" s="21" t="s">
        <v>19</v>
      </c>
      <c r="N43" s="21" t="s">
        <v>43</v>
      </c>
      <c r="O43" s="22">
        <v>6.0858000000000002E-2</v>
      </c>
      <c r="P43" s="21" t="s">
        <v>21</v>
      </c>
      <c r="Q43" s="21" t="s">
        <v>54</v>
      </c>
      <c r="T43" s="23">
        <f t="shared" si="6"/>
        <v>0</v>
      </c>
      <c r="U43" s="21" t="s">
        <v>32</v>
      </c>
      <c r="X43" s="23">
        <f t="shared" si="7"/>
        <v>0</v>
      </c>
      <c r="AB43" s="23">
        <f t="shared" si="8"/>
        <v>0</v>
      </c>
      <c r="AE43" s="23">
        <f t="shared" si="9"/>
        <v>0</v>
      </c>
      <c r="AH43" s="23">
        <f t="shared" si="10"/>
        <v>0</v>
      </c>
      <c r="AK43" s="24">
        <v>0</v>
      </c>
      <c r="AL43" s="24">
        <f t="shared" si="11"/>
        <v>0</v>
      </c>
      <c r="AM43" s="2" t="s">
        <v>569</v>
      </c>
    </row>
    <row r="44" spans="1:39" s="21" customFormat="1" ht="45" x14ac:dyDescent="0.25">
      <c r="A44" s="21" t="s">
        <v>2262</v>
      </c>
      <c r="B44" s="21" t="s">
        <v>2263</v>
      </c>
      <c r="D44" s="21" t="s">
        <v>2264</v>
      </c>
      <c r="E44" s="21">
        <v>337230</v>
      </c>
      <c r="F44" s="21">
        <v>378906</v>
      </c>
      <c r="G44" s="21" t="s">
        <v>2265</v>
      </c>
      <c r="H44" s="21" t="s">
        <v>888</v>
      </c>
      <c r="I44" s="21" t="s">
        <v>864</v>
      </c>
      <c r="J44" s="21" t="s">
        <v>193</v>
      </c>
      <c r="K44" s="21" t="s">
        <v>467</v>
      </c>
      <c r="N44" s="21" t="s">
        <v>25</v>
      </c>
      <c r="O44" s="22">
        <v>1.6831879999999999</v>
      </c>
      <c r="P44" s="21" t="s">
        <v>21</v>
      </c>
      <c r="Q44" s="21" t="s">
        <v>54</v>
      </c>
      <c r="T44" s="23">
        <f t="shared" si="6"/>
        <v>0</v>
      </c>
      <c r="X44" s="23">
        <f t="shared" si="7"/>
        <v>0</v>
      </c>
      <c r="AB44" s="23">
        <f t="shared" si="8"/>
        <v>0</v>
      </c>
      <c r="AE44" s="23">
        <f t="shared" si="9"/>
        <v>0</v>
      </c>
      <c r="AH44" s="23">
        <f t="shared" si="10"/>
        <v>0</v>
      </c>
      <c r="AI44" s="21" t="s">
        <v>889</v>
      </c>
      <c r="AK44" s="24">
        <v>0</v>
      </c>
      <c r="AL44" s="24">
        <f t="shared" si="11"/>
        <v>0</v>
      </c>
      <c r="AM44" s="2" t="s">
        <v>831</v>
      </c>
    </row>
    <row r="45" spans="1:39" s="21" customFormat="1" ht="45" x14ac:dyDescent="0.25">
      <c r="A45" s="21" t="s">
        <v>2344</v>
      </c>
      <c r="B45" s="21" t="s">
        <v>456</v>
      </c>
      <c r="D45" s="21" t="s">
        <v>2345</v>
      </c>
      <c r="E45" s="21">
        <v>341405</v>
      </c>
      <c r="F45" s="21">
        <v>370285</v>
      </c>
      <c r="G45" s="21" t="s">
        <v>2346</v>
      </c>
      <c r="H45" s="21" t="s">
        <v>103</v>
      </c>
      <c r="I45" s="21" t="s">
        <v>454</v>
      </c>
      <c r="J45" s="21" t="s">
        <v>19</v>
      </c>
      <c r="K45" s="21" t="s">
        <v>19</v>
      </c>
      <c r="N45" s="21" t="s">
        <v>25</v>
      </c>
      <c r="O45" s="22">
        <v>4.1840000000000002E-2</v>
      </c>
      <c r="P45" s="21" t="s">
        <v>30</v>
      </c>
      <c r="Q45" s="21" t="s">
        <v>54</v>
      </c>
      <c r="R45" s="21" t="s">
        <v>33</v>
      </c>
      <c r="S45" s="21" t="s">
        <v>421</v>
      </c>
      <c r="T45" s="23">
        <f t="shared" si="6"/>
        <v>1.0038240917782026</v>
      </c>
      <c r="U45" s="21" t="s">
        <v>32</v>
      </c>
      <c r="X45" s="23">
        <f t="shared" si="7"/>
        <v>0</v>
      </c>
      <c r="AB45" s="23">
        <f t="shared" si="8"/>
        <v>0</v>
      </c>
      <c r="AE45" s="23">
        <f t="shared" si="9"/>
        <v>0</v>
      </c>
      <c r="AH45" s="23">
        <f t="shared" si="10"/>
        <v>0</v>
      </c>
      <c r="AK45" s="24">
        <v>0</v>
      </c>
      <c r="AL45" s="24">
        <f t="shared" si="11"/>
        <v>0</v>
      </c>
      <c r="AM45" s="2" t="s">
        <v>349</v>
      </c>
    </row>
    <row r="46" spans="1:39" s="21" customFormat="1" ht="15" x14ac:dyDescent="0.25">
      <c r="A46" t="s">
        <v>2367</v>
      </c>
      <c r="B46" t="s">
        <v>2368</v>
      </c>
      <c r="C46"/>
      <c r="D46" t="s">
        <v>2369</v>
      </c>
      <c r="E46">
        <v>347478</v>
      </c>
      <c r="F46">
        <v>359626</v>
      </c>
      <c r="G46"/>
      <c r="H46" t="s">
        <v>17</v>
      </c>
      <c r="I46" t="s">
        <v>77</v>
      </c>
      <c r="J46" t="s">
        <v>19</v>
      </c>
      <c r="K46" t="s">
        <v>19</v>
      </c>
      <c r="L46"/>
      <c r="M46" t="s">
        <v>77</v>
      </c>
      <c r="N46" t="s">
        <v>43</v>
      </c>
      <c r="O46" s="25">
        <v>3.1314929999999999</v>
      </c>
      <c r="P46" t="s">
        <v>30</v>
      </c>
      <c r="Q46" t="s">
        <v>54</v>
      </c>
      <c r="R46"/>
      <c r="S46"/>
      <c r="T46" s="26">
        <f t="shared" si="6"/>
        <v>0</v>
      </c>
      <c r="U46" t="s">
        <v>22</v>
      </c>
      <c r="V46"/>
      <c r="W46"/>
      <c r="X46" s="26">
        <f t="shared" si="7"/>
        <v>0</v>
      </c>
      <c r="Y46"/>
      <c r="Z46"/>
      <c r="AA46"/>
      <c r="AB46" s="26">
        <f t="shared" si="8"/>
        <v>0</v>
      </c>
      <c r="AC46"/>
      <c r="AD46"/>
      <c r="AE46" s="26">
        <f t="shared" si="9"/>
        <v>0</v>
      </c>
      <c r="AF46"/>
      <c r="AG46"/>
      <c r="AH46" s="26">
        <f t="shared" si="10"/>
        <v>0</v>
      </c>
      <c r="AI46"/>
      <c r="AJ46"/>
      <c r="AK46" s="24">
        <v>0</v>
      </c>
      <c r="AL46" s="24">
        <f t="shared" si="11"/>
        <v>0</v>
      </c>
      <c r="AM46" s="2" t="s">
        <v>667</v>
      </c>
    </row>
    <row r="47" spans="1:39" s="21" customFormat="1" ht="30" x14ac:dyDescent="0.25">
      <c r="A47" s="21" t="s">
        <v>111</v>
      </c>
      <c r="B47" s="21" t="s">
        <v>45</v>
      </c>
      <c r="D47" s="21" t="s">
        <v>112</v>
      </c>
      <c r="E47" s="21">
        <v>358525</v>
      </c>
      <c r="F47" s="21">
        <v>366771</v>
      </c>
      <c r="H47" s="21" t="s">
        <v>106</v>
      </c>
      <c r="I47" s="21" t="s">
        <v>107</v>
      </c>
      <c r="J47" s="21" t="s">
        <v>19</v>
      </c>
      <c r="K47" s="21" t="s">
        <v>19</v>
      </c>
      <c r="N47" s="21" t="s">
        <v>43</v>
      </c>
      <c r="O47" s="22">
        <v>26.352153000000001</v>
      </c>
      <c r="P47" s="21" t="s">
        <v>44</v>
      </c>
      <c r="Q47" s="21" t="s">
        <v>113</v>
      </c>
      <c r="T47" s="23">
        <f t="shared" si="6"/>
        <v>0</v>
      </c>
      <c r="U47" s="21" t="s">
        <v>22</v>
      </c>
      <c r="X47" s="23">
        <f t="shared" si="7"/>
        <v>0</v>
      </c>
      <c r="AB47" s="23">
        <f t="shared" si="8"/>
        <v>0</v>
      </c>
      <c r="AE47" s="23">
        <f t="shared" si="9"/>
        <v>0</v>
      </c>
      <c r="AH47" s="23">
        <f t="shared" si="10"/>
        <v>0</v>
      </c>
      <c r="AK47" s="24">
        <v>0</v>
      </c>
      <c r="AL47" s="24">
        <f t="shared" si="11"/>
        <v>0</v>
      </c>
      <c r="AM47" s="2" t="s">
        <v>55</v>
      </c>
    </row>
    <row r="48" spans="1:39" s="21" customFormat="1" ht="30" x14ac:dyDescent="0.25">
      <c r="A48" s="21" t="s">
        <v>135</v>
      </c>
      <c r="B48" s="21" t="s">
        <v>136</v>
      </c>
      <c r="D48" s="21" t="s">
        <v>137</v>
      </c>
      <c r="E48" s="21">
        <v>357198</v>
      </c>
      <c r="F48" s="21">
        <v>369965</v>
      </c>
      <c r="G48" s="21" t="s">
        <v>138</v>
      </c>
      <c r="H48" s="21" t="s">
        <v>120</v>
      </c>
      <c r="I48" s="21" t="s">
        <v>125</v>
      </c>
      <c r="J48" s="21" t="s">
        <v>19</v>
      </c>
      <c r="K48" s="21" t="s">
        <v>19</v>
      </c>
      <c r="N48" s="21" t="s">
        <v>43</v>
      </c>
      <c r="O48" s="22">
        <v>142.48641900000001</v>
      </c>
      <c r="P48" s="21" t="s">
        <v>44</v>
      </c>
      <c r="Q48" s="21" t="s">
        <v>113</v>
      </c>
      <c r="R48" s="21" t="s">
        <v>33</v>
      </c>
      <c r="S48" s="21" t="s">
        <v>139</v>
      </c>
      <c r="T48" s="23">
        <f t="shared" si="6"/>
        <v>0.99999705936886507</v>
      </c>
      <c r="U48" s="21" t="s">
        <v>22</v>
      </c>
      <c r="X48" s="23">
        <f t="shared" si="7"/>
        <v>0</v>
      </c>
      <c r="AB48" s="23">
        <f t="shared" si="8"/>
        <v>0</v>
      </c>
      <c r="AE48" s="23">
        <f t="shared" si="9"/>
        <v>0</v>
      </c>
      <c r="AH48" s="23">
        <f t="shared" si="10"/>
        <v>0</v>
      </c>
      <c r="AK48" s="24">
        <v>0</v>
      </c>
      <c r="AL48" s="24">
        <f t="shared" si="11"/>
        <v>0</v>
      </c>
      <c r="AM48" s="2" t="s">
        <v>133</v>
      </c>
    </row>
    <row r="49" spans="1:39" s="21" customFormat="1" ht="30" x14ac:dyDescent="0.25">
      <c r="A49" s="21" t="s">
        <v>1106</v>
      </c>
      <c r="B49" s="21" t="s">
        <v>1107</v>
      </c>
      <c r="D49" s="21" t="s">
        <v>1108</v>
      </c>
      <c r="E49" s="21">
        <v>344943</v>
      </c>
      <c r="F49" s="21">
        <v>375843</v>
      </c>
      <c r="H49" s="21" t="s">
        <v>422</v>
      </c>
      <c r="I49" s="21" t="s">
        <v>864</v>
      </c>
      <c r="J49" s="21" t="s">
        <v>193</v>
      </c>
      <c r="K49" s="21" t="s">
        <v>467</v>
      </c>
      <c r="N49" s="21" t="s">
        <v>25</v>
      </c>
      <c r="O49" s="22">
        <v>0.422707</v>
      </c>
      <c r="P49" s="21" t="s">
        <v>30</v>
      </c>
      <c r="Q49" s="21" t="s">
        <v>113</v>
      </c>
      <c r="T49" s="23">
        <f t="shared" si="6"/>
        <v>0</v>
      </c>
      <c r="U49" s="21" t="s">
        <v>22</v>
      </c>
      <c r="X49" s="23">
        <f t="shared" si="7"/>
        <v>0</v>
      </c>
      <c r="AB49" s="23">
        <f t="shared" si="8"/>
        <v>0</v>
      </c>
      <c r="AE49" s="23">
        <f t="shared" si="9"/>
        <v>0</v>
      </c>
      <c r="AH49" s="23">
        <f t="shared" si="10"/>
        <v>0</v>
      </c>
      <c r="AI49" s="21" t="s">
        <v>484</v>
      </c>
      <c r="AK49" s="24">
        <v>0</v>
      </c>
      <c r="AL49" s="24">
        <f t="shared" si="11"/>
        <v>0</v>
      </c>
      <c r="AM49" s="2" t="s">
        <v>55</v>
      </c>
    </row>
    <row r="50" spans="1:39" s="21" customFormat="1" ht="30" x14ac:dyDescent="0.25">
      <c r="A50" s="21" t="s">
        <v>1706</v>
      </c>
      <c r="B50" s="21" t="s">
        <v>1707</v>
      </c>
      <c r="C50" s="21" t="s">
        <v>1708</v>
      </c>
      <c r="D50" s="21" t="s">
        <v>1709</v>
      </c>
      <c r="E50" s="21">
        <v>361770</v>
      </c>
      <c r="F50" s="21">
        <v>371707</v>
      </c>
      <c r="H50" s="21" t="s">
        <v>152</v>
      </c>
      <c r="I50" s="21" t="s">
        <v>576</v>
      </c>
      <c r="J50" s="21" t="s">
        <v>19</v>
      </c>
      <c r="K50" s="21" t="s">
        <v>19</v>
      </c>
      <c r="N50" s="21" t="s">
        <v>43</v>
      </c>
      <c r="O50" s="22">
        <v>7.9771650000000003</v>
      </c>
      <c r="P50" s="21" t="s">
        <v>44</v>
      </c>
      <c r="Q50" s="21" t="s">
        <v>113</v>
      </c>
      <c r="R50" s="21" t="s">
        <v>33</v>
      </c>
      <c r="S50" s="21" t="s">
        <v>1710</v>
      </c>
      <c r="T50" s="23">
        <f t="shared" si="6"/>
        <v>0.99997931595999334</v>
      </c>
      <c r="U50" s="21" t="s">
        <v>22</v>
      </c>
      <c r="X50" s="23">
        <f t="shared" si="7"/>
        <v>0</v>
      </c>
      <c r="AB50" s="23">
        <f t="shared" si="8"/>
        <v>0</v>
      </c>
      <c r="AE50" s="23">
        <f t="shared" si="9"/>
        <v>0</v>
      </c>
      <c r="AH50" s="23">
        <f t="shared" si="10"/>
        <v>0</v>
      </c>
      <c r="AK50" s="24">
        <v>0</v>
      </c>
      <c r="AL50" s="24">
        <f t="shared" si="11"/>
        <v>0</v>
      </c>
      <c r="AM50" s="2" t="s">
        <v>133</v>
      </c>
    </row>
    <row r="51" spans="1:39" s="21" customFormat="1" ht="30" x14ac:dyDescent="0.25">
      <c r="A51" s="21" t="s">
        <v>1711</v>
      </c>
      <c r="B51" s="21" t="s">
        <v>45</v>
      </c>
      <c r="C51" s="21" t="s">
        <v>1712</v>
      </c>
      <c r="D51" s="21" t="s">
        <v>1713</v>
      </c>
      <c r="E51" s="21">
        <v>361353</v>
      </c>
      <c r="F51" s="21">
        <v>372283</v>
      </c>
      <c r="H51" s="21" t="s">
        <v>152</v>
      </c>
      <c r="I51" s="21" t="s">
        <v>571</v>
      </c>
      <c r="J51" s="21" t="s">
        <v>19</v>
      </c>
      <c r="K51" s="21" t="s">
        <v>19</v>
      </c>
      <c r="N51" s="21" t="s">
        <v>43</v>
      </c>
      <c r="O51" s="22">
        <v>11.931953</v>
      </c>
      <c r="P51" s="21" t="s">
        <v>44</v>
      </c>
      <c r="Q51" s="21" t="s">
        <v>113</v>
      </c>
      <c r="R51" s="21" t="s">
        <v>33</v>
      </c>
      <c r="S51" s="21" t="s">
        <v>1714</v>
      </c>
      <c r="T51" s="23">
        <f t="shared" si="6"/>
        <v>1.0000039390031121</v>
      </c>
      <c r="U51" s="21" t="s">
        <v>22</v>
      </c>
      <c r="X51" s="23">
        <f t="shared" si="7"/>
        <v>0</v>
      </c>
      <c r="AB51" s="23">
        <f t="shared" si="8"/>
        <v>0</v>
      </c>
      <c r="AE51" s="23">
        <f t="shared" si="9"/>
        <v>0</v>
      </c>
      <c r="AH51" s="23">
        <f t="shared" si="10"/>
        <v>0</v>
      </c>
      <c r="AK51" s="24">
        <v>0</v>
      </c>
      <c r="AL51" s="24">
        <f t="shared" si="11"/>
        <v>0</v>
      </c>
      <c r="AM51" s="2" t="s">
        <v>133</v>
      </c>
    </row>
    <row r="52" spans="1:39" s="21" customFormat="1" ht="30" x14ac:dyDescent="0.25">
      <c r="A52" s="21" t="s">
        <v>1715</v>
      </c>
      <c r="B52" s="21" t="s">
        <v>45</v>
      </c>
      <c r="C52" s="21" t="s">
        <v>1716</v>
      </c>
      <c r="D52" s="21" t="s">
        <v>1717</v>
      </c>
      <c r="E52" s="21">
        <v>360725</v>
      </c>
      <c r="F52" s="21">
        <v>372436</v>
      </c>
      <c r="H52" s="21" t="s">
        <v>152</v>
      </c>
      <c r="I52" s="21" t="s">
        <v>571</v>
      </c>
      <c r="J52" s="21" t="s">
        <v>19</v>
      </c>
      <c r="K52" s="21" t="s">
        <v>19</v>
      </c>
      <c r="N52" s="21" t="s">
        <v>43</v>
      </c>
      <c r="O52" s="22">
        <v>17.465053999999999</v>
      </c>
      <c r="P52" s="21" t="s">
        <v>44</v>
      </c>
      <c r="Q52" s="21" t="s">
        <v>113</v>
      </c>
      <c r="R52" s="21" t="s">
        <v>33</v>
      </c>
      <c r="S52" s="21" t="s">
        <v>1718</v>
      </c>
      <c r="T52" s="23">
        <f t="shared" si="6"/>
        <v>0.99999690811147801</v>
      </c>
      <c r="U52" s="21" t="s">
        <v>22</v>
      </c>
      <c r="X52" s="23">
        <f t="shared" si="7"/>
        <v>0</v>
      </c>
      <c r="AB52" s="23">
        <f t="shared" si="8"/>
        <v>0</v>
      </c>
      <c r="AE52" s="23">
        <f t="shared" si="9"/>
        <v>0</v>
      </c>
      <c r="AH52" s="23">
        <f t="shared" si="10"/>
        <v>0</v>
      </c>
      <c r="AK52" s="24">
        <v>0</v>
      </c>
      <c r="AL52" s="24">
        <f t="shared" si="11"/>
        <v>0</v>
      </c>
      <c r="AM52" s="2" t="s">
        <v>133</v>
      </c>
    </row>
    <row r="53" spans="1:39" s="21" customFormat="1" ht="30" x14ac:dyDescent="0.25">
      <c r="A53" s="21" t="s">
        <v>1719</v>
      </c>
      <c r="B53" s="21" t="s">
        <v>45</v>
      </c>
      <c r="C53" s="21" t="s">
        <v>1720</v>
      </c>
      <c r="D53" s="21" t="s">
        <v>1721</v>
      </c>
      <c r="E53" s="21">
        <v>361211</v>
      </c>
      <c r="F53" s="21">
        <v>372494</v>
      </c>
      <c r="H53" s="21" t="s">
        <v>152</v>
      </c>
      <c r="I53" s="21" t="s">
        <v>571</v>
      </c>
      <c r="J53" s="21" t="s">
        <v>19</v>
      </c>
      <c r="K53" s="21" t="s">
        <v>19</v>
      </c>
      <c r="N53" s="21" t="s">
        <v>43</v>
      </c>
      <c r="O53" s="22">
        <v>6.2276309999999997</v>
      </c>
      <c r="P53" s="21" t="s">
        <v>44</v>
      </c>
      <c r="Q53" s="21" t="s">
        <v>113</v>
      </c>
      <c r="R53" s="21" t="s">
        <v>33</v>
      </c>
      <c r="S53" s="21" t="s">
        <v>1722</v>
      </c>
      <c r="T53" s="23">
        <f t="shared" si="6"/>
        <v>1.0000592520655125</v>
      </c>
      <c r="U53" s="21" t="s">
        <v>22</v>
      </c>
      <c r="X53" s="23">
        <f t="shared" si="7"/>
        <v>0</v>
      </c>
      <c r="AB53" s="23">
        <f t="shared" si="8"/>
        <v>0</v>
      </c>
      <c r="AE53" s="23">
        <f t="shared" si="9"/>
        <v>0</v>
      </c>
      <c r="AH53" s="23">
        <f t="shared" si="10"/>
        <v>0</v>
      </c>
      <c r="AK53" s="24">
        <v>0</v>
      </c>
      <c r="AL53" s="24">
        <f t="shared" si="11"/>
        <v>0</v>
      </c>
      <c r="AM53" s="2" t="s">
        <v>133</v>
      </c>
    </row>
    <row r="54" spans="1:39" s="21" customFormat="1" ht="30" x14ac:dyDescent="0.25">
      <c r="A54" s="21" t="s">
        <v>1723</v>
      </c>
      <c r="B54" s="21" t="s">
        <v>1707</v>
      </c>
      <c r="C54" s="21" t="s">
        <v>1724</v>
      </c>
      <c r="D54" s="21" t="s">
        <v>1725</v>
      </c>
      <c r="E54" s="21">
        <v>361753</v>
      </c>
      <c r="F54" s="21">
        <v>371977</v>
      </c>
      <c r="H54" s="21" t="s">
        <v>152</v>
      </c>
      <c r="I54" s="21" t="s">
        <v>576</v>
      </c>
      <c r="J54" s="21" t="s">
        <v>19</v>
      </c>
      <c r="K54" s="21" t="s">
        <v>19</v>
      </c>
      <c r="N54" s="21" t="s">
        <v>20</v>
      </c>
      <c r="O54" s="22">
        <v>13.282639</v>
      </c>
      <c r="P54" s="21" t="s">
        <v>44</v>
      </c>
      <c r="Q54" s="21" t="s">
        <v>113</v>
      </c>
      <c r="R54" s="21" t="s">
        <v>33</v>
      </c>
      <c r="S54" s="21" t="s">
        <v>1726</v>
      </c>
      <c r="T54" s="23">
        <f t="shared" si="6"/>
        <v>1.0000271783340644</v>
      </c>
      <c r="U54" s="21" t="s">
        <v>22</v>
      </c>
      <c r="X54" s="23">
        <f t="shared" si="7"/>
        <v>0</v>
      </c>
      <c r="AB54" s="23">
        <f t="shared" si="8"/>
        <v>0</v>
      </c>
      <c r="AE54" s="23">
        <f t="shared" si="9"/>
        <v>0</v>
      </c>
      <c r="AH54" s="23">
        <f t="shared" si="10"/>
        <v>0</v>
      </c>
      <c r="AK54" s="24">
        <v>0</v>
      </c>
      <c r="AL54" s="24">
        <f t="shared" si="11"/>
        <v>0</v>
      </c>
      <c r="AM54" s="2" t="s">
        <v>133</v>
      </c>
    </row>
    <row r="55" spans="1:39" s="21" customFormat="1" ht="30" x14ac:dyDescent="0.25">
      <c r="A55" s="21" t="s">
        <v>1727</v>
      </c>
      <c r="B55" s="21" t="s">
        <v>45</v>
      </c>
      <c r="C55" s="21" t="s">
        <v>1728</v>
      </c>
      <c r="D55" s="21" t="s">
        <v>1729</v>
      </c>
      <c r="E55" s="21">
        <v>361806</v>
      </c>
      <c r="F55" s="21">
        <v>371386</v>
      </c>
      <c r="H55" s="21" t="s">
        <v>152</v>
      </c>
      <c r="I55" s="21" t="s">
        <v>576</v>
      </c>
      <c r="J55" s="21" t="s">
        <v>19</v>
      </c>
      <c r="K55" s="21" t="s">
        <v>19</v>
      </c>
      <c r="N55" s="21" t="s">
        <v>43</v>
      </c>
      <c r="O55" s="22">
        <v>3.3722470000000002</v>
      </c>
      <c r="P55" s="21" t="s">
        <v>44</v>
      </c>
      <c r="Q55" s="21" t="s">
        <v>113</v>
      </c>
      <c r="R55" s="21" t="s">
        <v>33</v>
      </c>
      <c r="S55" s="21" t="s">
        <v>1730</v>
      </c>
      <c r="T55" s="23">
        <f t="shared" si="6"/>
        <v>0.99992675506865292</v>
      </c>
      <c r="U55" s="21" t="s">
        <v>22</v>
      </c>
      <c r="X55" s="23">
        <f t="shared" si="7"/>
        <v>0</v>
      </c>
      <c r="AB55" s="23">
        <f t="shared" si="8"/>
        <v>0</v>
      </c>
      <c r="AE55" s="23">
        <f t="shared" si="9"/>
        <v>0</v>
      </c>
      <c r="AH55" s="23">
        <f t="shared" si="10"/>
        <v>0</v>
      </c>
      <c r="AK55" s="24">
        <v>0</v>
      </c>
      <c r="AL55" s="24">
        <f t="shared" si="11"/>
        <v>0</v>
      </c>
      <c r="AM55" s="2" t="s">
        <v>133</v>
      </c>
    </row>
    <row r="56" spans="1:39" s="21" customFormat="1" ht="45" x14ac:dyDescent="0.25">
      <c r="A56" s="21" t="s">
        <v>2115</v>
      </c>
      <c r="B56" s="21" t="s">
        <v>2116</v>
      </c>
      <c r="D56" s="21" t="s">
        <v>2117</v>
      </c>
      <c r="E56" s="21">
        <v>372518</v>
      </c>
      <c r="F56" s="21">
        <v>372273</v>
      </c>
      <c r="H56" s="21" t="s">
        <v>96</v>
      </c>
      <c r="I56" s="21" t="s">
        <v>97</v>
      </c>
      <c r="J56" s="21" t="s">
        <v>19</v>
      </c>
      <c r="K56" s="21" t="s">
        <v>19</v>
      </c>
      <c r="N56" s="21" t="s">
        <v>43</v>
      </c>
      <c r="O56" s="22">
        <v>12.759613999999999</v>
      </c>
      <c r="P56" s="21" t="s">
        <v>21</v>
      </c>
      <c r="Q56" s="21" t="s">
        <v>113</v>
      </c>
      <c r="T56" s="23">
        <f t="shared" si="6"/>
        <v>0</v>
      </c>
      <c r="U56" s="21" t="s">
        <v>22</v>
      </c>
      <c r="V56" s="21" t="s">
        <v>33</v>
      </c>
      <c r="W56" s="21" t="s">
        <v>331</v>
      </c>
      <c r="X56" s="23">
        <f t="shared" si="7"/>
        <v>3.1348910711562282E-2</v>
      </c>
      <c r="AB56" s="23">
        <f t="shared" si="8"/>
        <v>0</v>
      </c>
      <c r="AE56" s="23">
        <f t="shared" si="9"/>
        <v>0</v>
      </c>
      <c r="AH56" s="23">
        <f t="shared" si="10"/>
        <v>0</v>
      </c>
      <c r="AK56" s="24">
        <v>0</v>
      </c>
      <c r="AL56" s="24">
        <f t="shared" si="11"/>
        <v>0</v>
      </c>
      <c r="AM56" s="2" t="s">
        <v>831</v>
      </c>
    </row>
    <row r="57" spans="1:39" s="21" customFormat="1" ht="15" x14ac:dyDescent="0.25">
      <c r="A57" s="21" t="s">
        <v>2130</v>
      </c>
      <c r="B57" s="21" t="s">
        <v>2131</v>
      </c>
      <c r="D57" s="21" t="s">
        <v>2132</v>
      </c>
      <c r="E57" s="21">
        <v>361130</v>
      </c>
      <c r="F57" s="21">
        <v>371324</v>
      </c>
      <c r="G57" s="21" t="s">
        <v>2133</v>
      </c>
      <c r="H57" s="21" t="s">
        <v>152</v>
      </c>
      <c r="I57" s="21" t="s">
        <v>160</v>
      </c>
      <c r="J57" s="21" t="s">
        <v>19</v>
      </c>
      <c r="K57" s="21" t="s">
        <v>19</v>
      </c>
      <c r="M57" s="21" t="s">
        <v>162</v>
      </c>
      <c r="N57" s="21" t="s">
        <v>43</v>
      </c>
      <c r="O57" s="22">
        <v>15.213077</v>
      </c>
      <c r="P57" s="21" t="s">
        <v>21</v>
      </c>
      <c r="Q57" s="21" t="s">
        <v>113</v>
      </c>
      <c r="R57" s="21" t="s">
        <v>33</v>
      </c>
      <c r="S57" s="21" t="s">
        <v>2134</v>
      </c>
      <c r="T57" s="23">
        <f t="shared" si="6"/>
        <v>0.9999949385650253</v>
      </c>
      <c r="U57" s="21" t="s">
        <v>22</v>
      </c>
      <c r="X57" s="23">
        <f t="shared" si="7"/>
        <v>0</v>
      </c>
      <c r="AB57" s="23">
        <f t="shared" si="8"/>
        <v>0</v>
      </c>
      <c r="AE57" s="23">
        <f t="shared" si="9"/>
        <v>0</v>
      </c>
      <c r="AH57" s="23">
        <f t="shared" si="10"/>
        <v>0</v>
      </c>
      <c r="AK57" s="24">
        <v>0</v>
      </c>
      <c r="AL57" s="24">
        <f t="shared" si="11"/>
        <v>0</v>
      </c>
      <c r="AM57" s="1" t="s">
        <v>2135</v>
      </c>
    </row>
    <row r="58" spans="1:39" s="21" customFormat="1" ht="15" x14ac:dyDescent="0.25">
      <c r="A58" s="21" t="s">
        <v>2136</v>
      </c>
      <c r="B58" s="21" t="s">
        <v>2137</v>
      </c>
      <c r="D58" s="21" t="s">
        <v>2138</v>
      </c>
      <c r="E58" s="21">
        <v>361098</v>
      </c>
      <c r="F58" s="21">
        <v>372167</v>
      </c>
      <c r="G58" s="21" t="s">
        <v>2133</v>
      </c>
      <c r="H58" s="21" t="s">
        <v>152</v>
      </c>
      <c r="I58" s="21" t="s">
        <v>571</v>
      </c>
      <c r="J58" s="21" t="s">
        <v>19</v>
      </c>
      <c r="K58" s="21" t="s">
        <v>19</v>
      </c>
      <c r="N58" s="21" t="s">
        <v>43</v>
      </c>
      <c r="O58" s="22">
        <v>9.1845809999999997</v>
      </c>
      <c r="P58" s="21" t="s">
        <v>21</v>
      </c>
      <c r="Q58" s="21" t="s">
        <v>113</v>
      </c>
      <c r="R58" s="21" t="s">
        <v>33</v>
      </c>
      <c r="S58" s="21" t="s">
        <v>2139</v>
      </c>
      <c r="T58" s="23">
        <f t="shared" si="6"/>
        <v>1.0000456199362824</v>
      </c>
      <c r="U58" s="21" t="s">
        <v>22</v>
      </c>
      <c r="X58" s="23">
        <f t="shared" si="7"/>
        <v>0</v>
      </c>
      <c r="AB58" s="23">
        <f t="shared" si="8"/>
        <v>0</v>
      </c>
      <c r="AE58" s="23">
        <f t="shared" si="9"/>
        <v>0</v>
      </c>
      <c r="AH58" s="23">
        <f t="shared" si="10"/>
        <v>0</v>
      </c>
      <c r="AK58" s="24">
        <v>0</v>
      </c>
      <c r="AL58" s="24">
        <f t="shared" si="11"/>
        <v>0</v>
      </c>
      <c r="AM58" s="1" t="s">
        <v>2135</v>
      </c>
    </row>
    <row r="59" spans="1:39" s="21" customFormat="1" ht="30" x14ac:dyDescent="0.25">
      <c r="A59" s="21" t="s">
        <v>146</v>
      </c>
      <c r="B59" s="21" t="s">
        <v>147</v>
      </c>
      <c r="D59" s="21" t="s">
        <v>148</v>
      </c>
      <c r="E59" s="21">
        <v>356468</v>
      </c>
      <c r="F59" s="21">
        <v>367683</v>
      </c>
      <c r="G59" s="21" t="s">
        <v>149</v>
      </c>
      <c r="H59" s="21" t="s">
        <v>120</v>
      </c>
      <c r="I59" s="21" t="s">
        <v>125</v>
      </c>
      <c r="J59" s="21" t="s">
        <v>19</v>
      </c>
      <c r="K59" s="21" t="s">
        <v>19</v>
      </c>
      <c r="N59" s="21" t="s">
        <v>20</v>
      </c>
      <c r="O59" s="22">
        <v>2.4548450000000002</v>
      </c>
      <c r="P59" s="21" t="s">
        <v>30</v>
      </c>
      <c r="Q59" s="21" t="s">
        <v>150</v>
      </c>
      <c r="T59" s="23">
        <f t="shared" si="6"/>
        <v>0</v>
      </c>
      <c r="U59" s="21" t="s">
        <v>22</v>
      </c>
      <c r="X59" s="23">
        <f t="shared" si="7"/>
        <v>0</v>
      </c>
      <c r="AB59" s="23">
        <f t="shared" si="8"/>
        <v>0</v>
      </c>
      <c r="AE59" s="23">
        <f t="shared" si="9"/>
        <v>0</v>
      </c>
      <c r="AH59" s="23">
        <f t="shared" si="10"/>
        <v>0</v>
      </c>
      <c r="AK59" s="24">
        <v>0</v>
      </c>
      <c r="AL59" s="24">
        <f t="shared" si="11"/>
        <v>0</v>
      </c>
      <c r="AM59" s="2" t="s">
        <v>55</v>
      </c>
    </row>
    <row r="60" spans="1:39" s="21" customFormat="1" ht="30" x14ac:dyDescent="0.25">
      <c r="A60" s="21" t="s">
        <v>165</v>
      </c>
      <c r="B60" s="21" t="s">
        <v>166</v>
      </c>
      <c r="D60" s="21" t="s">
        <v>167</v>
      </c>
      <c r="E60" s="21">
        <v>359419</v>
      </c>
      <c r="F60" s="21">
        <v>370404</v>
      </c>
      <c r="G60" s="21" t="s">
        <v>168</v>
      </c>
      <c r="H60" s="21" t="s">
        <v>152</v>
      </c>
      <c r="I60" s="21" t="s">
        <v>160</v>
      </c>
      <c r="J60" s="21" t="s">
        <v>48</v>
      </c>
      <c r="K60" s="21" t="s">
        <v>161</v>
      </c>
      <c r="M60" s="21" t="s">
        <v>162</v>
      </c>
      <c r="N60" s="21" t="s">
        <v>25</v>
      </c>
      <c r="O60" s="22">
        <v>0.41671999999999998</v>
      </c>
      <c r="P60" s="21" t="s">
        <v>30</v>
      </c>
      <c r="Q60" s="21" t="s">
        <v>150</v>
      </c>
      <c r="T60" s="23">
        <f t="shared" si="6"/>
        <v>0</v>
      </c>
      <c r="U60" s="21" t="s">
        <v>22</v>
      </c>
      <c r="X60" s="23">
        <f t="shared" si="7"/>
        <v>0</v>
      </c>
      <c r="AB60" s="23">
        <f t="shared" si="8"/>
        <v>0</v>
      </c>
      <c r="AE60" s="23">
        <f t="shared" si="9"/>
        <v>0</v>
      </c>
      <c r="AH60" s="23">
        <f t="shared" si="10"/>
        <v>0</v>
      </c>
      <c r="AK60" s="24">
        <v>0</v>
      </c>
      <c r="AL60" s="24">
        <f t="shared" si="11"/>
        <v>0</v>
      </c>
      <c r="AM60" s="2" t="s">
        <v>55</v>
      </c>
    </row>
    <row r="61" spans="1:39" s="21" customFormat="1" ht="45" x14ac:dyDescent="0.25">
      <c r="A61" s="21" t="s">
        <v>260</v>
      </c>
      <c r="B61" s="21" t="s">
        <v>261</v>
      </c>
      <c r="D61" s="21" t="s">
        <v>262</v>
      </c>
      <c r="E61" s="21">
        <v>365242</v>
      </c>
      <c r="F61" s="21">
        <v>366310</v>
      </c>
      <c r="H61" s="21" t="s">
        <v>180</v>
      </c>
      <c r="I61" s="21" t="s">
        <v>192</v>
      </c>
      <c r="J61" s="21" t="s">
        <v>193</v>
      </c>
      <c r="K61" s="21" t="s">
        <v>192</v>
      </c>
      <c r="M61" s="21" t="s">
        <v>192</v>
      </c>
      <c r="N61" s="21" t="s">
        <v>25</v>
      </c>
      <c r="O61" s="22">
        <v>1.3313999999999999E-2</v>
      </c>
      <c r="P61" s="21" t="s">
        <v>30</v>
      </c>
      <c r="Q61" s="21" t="s">
        <v>150</v>
      </c>
      <c r="T61" s="23">
        <f t="shared" si="6"/>
        <v>0</v>
      </c>
      <c r="U61" s="21" t="s">
        <v>32</v>
      </c>
      <c r="X61" s="23">
        <f t="shared" si="7"/>
        <v>0</v>
      </c>
      <c r="AB61" s="23">
        <f t="shared" si="8"/>
        <v>0</v>
      </c>
      <c r="AE61" s="23">
        <f t="shared" si="9"/>
        <v>0</v>
      </c>
      <c r="AH61" s="23">
        <f t="shared" si="10"/>
        <v>0</v>
      </c>
      <c r="AK61" s="24">
        <v>0</v>
      </c>
      <c r="AL61" s="24">
        <f t="shared" si="11"/>
        <v>0</v>
      </c>
      <c r="AM61" s="2" t="s">
        <v>88</v>
      </c>
    </row>
    <row r="62" spans="1:39" s="21" customFormat="1" ht="30" x14ac:dyDescent="0.25">
      <c r="A62" s="21" t="s">
        <v>267</v>
      </c>
      <c r="B62" s="21" t="s">
        <v>268</v>
      </c>
      <c r="D62" s="21" t="s">
        <v>269</v>
      </c>
      <c r="E62" s="21">
        <v>365735</v>
      </c>
      <c r="F62" s="21">
        <v>366917</v>
      </c>
      <c r="H62" s="21" t="s">
        <v>196</v>
      </c>
      <c r="I62" s="21" t="s">
        <v>192</v>
      </c>
      <c r="J62" s="21" t="s">
        <v>193</v>
      </c>
      <c r="K62" s="21" t="s">
        <v>192</v>
      </c>
      <c r="M62" s="21" t="s">
        <v>192</v>
      </c>
      <c r="N62" s="21" t="s">
        <v>25</v>
      </c>
      <c r="O62" s="22">
        <v>0.68295799999999995</v>
      </c>
      <c r="P62" s="21" t="s">
        <v>30</v>
      </c>
      <c r="Q62" s="21" t="s">
        <v>150</v>
      </c>
      <c r="T62" s="23">
        <f t="shared" si="6"/>
        <v>0</v>
      </c>
      <c r="U62" s="21" t="s">
        <v>22</v>
      </c>
      <c r="X62" s="23">
        <f t="shared" si="7"/>
        <v>0</v>
      </c>
      <c r="AB62" s="23">
        <f t="shared" si="8"/>
        <v>0</v>
      </c>
      <c r="AE62" s="23">
        <f t="shared" si="9"/>
        <v>0</v>
      </c>
      <c r="AH62" s="23">
        <f t="shared" si="10"/>
        <v>0</v>
      </c>
      <c r="AI62" s="21" t="s">
        <v>201</v>
      </c>
      <c r="AK62" s="24">
        <v>0</v>
      </c>
      <c r="AL62" s="24">
        <f t="shared" si="11"/>
        <v>0</v>
      </c>
      <c r="AM62" s="2" t="s">
        <v>55</v>
      </c>
    </row>
    <row r="63" spans="1:39" s="21" customFormat="1" ht="45" x14ac:dyDescent="0.25">
      <c r="A63" s="21" t="s">
        <v>273</v>
      </c>
      <c r="B63" s="21" t="s">
        <v>274</v>
      </c>
      <c r="D63" s="21" t="s">
        <v>275</v>
      </c>
      <c r="E63" s="21">
        <v>363768</v>
      </c>
      <c r="F63" s="21">
        <v>366157</v>
      </c>
      <c r="H63" s="21" t="s">
        <v>180</v>
      </c>
      <c r="I63" s="21" t="s">
        <v>192</v>
      </c>
      <c r="J63" s="21" t="s">
        <v>193</v>
      </c>
      <c r="K63" s="21" t="s">
        <v>192</v>
      </c>
      <c r="M63" s="21" t="s">
        <v>192</v>
      </c>
      <c r="N63" s="21" t="s">
        <v>25</v>
      </c>
      <c r="O63" s="22">
        <v>7.6297000000000004E-2</v>
      </c>
      <c r="P63" s="21" t="s">
        <v>30</v>
      </c>
      <c r="Q63" s="21" t="s">
        <v>150</v>
      </c>
      <c r="T63" s="23">
        <f t="shared" si="6"/>
        <v>0</v>
      </c>
      <c r="U63" s="21" t="s">
        <v>32</v>
      </c>
      <c r="X63" s="23">
        <f t="shared" si="7"/>
        <v>0</v>
      </c>
      <c r="AB63" s="23">
        <f t="shared" si="8"/>
        <v>0</v>
      </c>
      <c r="AE63" s="23">
        <f t="shared" si="9"/>
        <v>0</v>
      </c>
      <c r="AH63" s="23">
        <f t="shared" si="10"/>
        <v>0</v>
      </c>
      <c r="AK63" s="24">
        <v>0</v>
      </c>
      <c r="AL63" s="24">
        <f t="shared" si="11"/>
        <v>0</v>
      </c>
      <c r="AM63" s="2" t="s">
        <v>88</v>
      </c>
    </row>
    <row r="64" spans="1:39" s="21" customFormat="1" ht="45" x14ac:dyDescent="0.25">
      <c r="A64" s="21" t="s">
        <v>332</v>
      </c>
      <c r="B64" s="21" t="s">
        <v>333</v>
      </c>
      <c r="D64" s="21" t="s">
        <v>334</v>
      </c>
      <c r="E64" s="21">
        <v>351814</v>
      </c>
      <c r="F64" s="21">
        <v>378060</v>
      </c>
      <c r="G64" s="21" t="s">
        <v>335</v>
      </c>
      <c r="H64" s="21" t="s">
        <v>324</v>
      </c>
      <c r="I64" s="21" t="s">
        <v>325</v>
      </c>
      <c r="J64" s="21" t="s">
        <v>48</v>
      </c>
      <c r="K64" s="21" t="s">
        <v>325</v>
      </c>
      <c r="M64" s="21" t="s">
        <v>325</v>
      </c>
      <c r="N64" s="21" t="s">
        <v>25</v>
      </c>
      <c r="O64" s="22">
        <v>5.2558000000000001E-2</v>
      </c>
      <c r="P64" s="21" t="s">
        <v>30</v>
      </c>
      <c r="Q64" s="21" t="s">
        <v>150</v>
      </c>
      <c r="T64" s="23">
        <f t="shared" si="6"/>
        <v>0</v>
      </c>
      <c r="U64" s="21" t="s">
        <v>32</v>
      </c>
      <c r="X64" s="23">
        <f t="shared" si="7"/>
        <v>0</v>
      </c>
      <c r="AB64" s="23">
        <f t="shared" si="8"/>
        <v>0</v>
      </c>
      <c r="AE64" s="23">
        <f t="shared" si="9"/>
        <v>0</v>
      </c>
      <c r="AH64" s="23">
        <f t="shared" si="10"/>
        <v>0</v>
      </c>
      <c r="AK64" s="24">
        <v>0</v>
      </c>
      <c r="AL64" s="24">
        <f t="shared" si="11"/>
        <v>0</v>
      </c>
      <c r="AM64" s="2" t="s">
        <v>88</v>
      </c>
    </row>
    <row r="65" spans="1:39" s="21" customFormat="1" ht="45" x14ac:dyDescent="0.25">
      <c r="A65" s="21" t="s">
        <v>336</v>
      </c>
      <c r="B65" s="21" t="s">
        <v>337</v>
      </c>
      <c r="D65" s="21" t="s">
        <v>338</v>
      </c>
      <c r="E65" s="21">
        <v>351695</v>
      </c>
      <c r="F65" s="21">
        <v>377922</v>
      </c>
      <c r="G65" s="21" t="s">
        <v>339</v>
      </c>
      <c r="H65" s="21" t="s">
        <v>324</v>
      </c>
      <c r="I65" s="21" t="s">
        <v>325</v>
      </c>
      <c r="J65" s="21" t="s">
        <v>48</v>
      </c>
      <c r="K65" s="21" t="s">
        <v>325</v>
      </c>
      <c r="M65" s="21" t="s">
        <v>325</v>
      </c>
      <c r="N65" s="21" t="s">
        <v>25</v>
      </c>
      <c r="O65" s="22">
        <v>1.1077E-2</v>
      </c>
      <c r="P65" s="21" t="s">
        <v>30</v>
      </c>
      <c r="Q65" s="21" t="s">
        <v>150</v>
      </c>
      <c r="T65" s="23">
        <f t="shared" si="6"/>
        <v>0</v>
      </c>
      <c r="U65" s="21" t="s">
        <v>32</v>
      </c>
      <c r="X65" s="23">
        <f t="shared" si="7"/>
        <v>0</v>
      </c>
      <c r="AB65" s="23">
        <f t="shared" si="8"/>
        <v>0</v>
      </c>
      <c r="AE65" s="23">
        <f t="shared" si="9"/>
        <v>0</v>
      </c>
      <c r="AH65" s="23">
        <f t="shared" si="10"/>
        <v>0</v>
      </c>
      <c r="AK65" s="24">
        <v>0</v>
      </c>
      <c r="AL65" s="24">
        <f t="shared" si="11"/>
        <v>0</v>
      </c>
      <c r="AM65" s="2" t="s">
        <v>88</v>
      </c>
    </row>
    <row r="66" spans="1:39" s="21" customFormat="1" ht="45" x14ac:dyDescent="0.25">
      <c r="A66" s="21" t="s">
        <v>345</v>
      </c>
      <c r="B66" s="21" t="s">
        <v>346</v>
      </c>
      <c r="D66" s="21" t="s">
        <v>347</v>
      </c>
      <c r="E66" s="21">
        <v>364575</v>
      </c>
      <c r="F66" s="21">
        <v>380439</v>
      </c>
      <c r="H66" s="21" t="s">
        <v>342</v>
      </c>
      <c r="I66" s="21" t="s">
        <v>344</v>
      </c>
      <c r="J66" s="21" t="s">
        <v>19</v>
      </c>
      <c r="K66" s="21" t="s">
        <v>19</v>
      </c>
      <c r="N66" s="21" t="s">
        <v>20</v>
      </c>
      <c r="O66" s="22">
        <v>2.2929000000000001E-2</v>
      </c>
      <c r="P66" s="21" t="s">
        <v>30</v>
      </c>
      <c r="Q66" s="21" t="s">
        <v>150</v>
      </c>
      <c r="R66" s="21" t="s">
        <v>33</v>
      </c>
      <c r="S66" s="21" t="s">
        <v>348</v>
      </c>
      <c r="T66" s="23">
        <f t="shared" ref="T66:T97" si="12">SUM(S66/O66)</f>
        <v>1.0030965153299314</v>
      </c>
      <c r="U66" s="21" t="s">
        <v>32</v>
      </c>
      <c r="X66" s="23">
        <f t="shared" ref="X66:X97" si="13">SUM(W66/O66)</f>
        <v>0</v>
      </c>
      <c r="AB66" s="23">
        <f t="shared" ref="AB66:AB97" si="14">SUM(AA66/O66)</f>
        <v>0</v>
      </c>
      <c r="AE66" s="23">
        <f t="shared" ref="AE66:AE97" si="15">SUM(AD66/O66)</f>
        <v>0</v>
      </c>
      <c r="AH66" s="23">
        <f t="shared" ref="AH66:AH97" si="16">SUM(AG66/O66)</f>
        <v>0</v>
      </c>
      <c r="AK66" s="24">
        <v>0</v>
      </c>
      <c r="AL66" s="24">
        <f t="shared" ref="AL66:AL97" si="17">O66*AK66</f>
        <v>0</v>
      </c>
      <c r="AM66" s="2" t="s">
        <v>349</v>
      </c>
    </row>
    <row r="67" spans="1:39" s="21" customFormat="1" ht="30" x14ac:dyDescent="0.25">
      <c r="A67" s="21" t="s">
        <v>367</v>
      </c>
      <c r="B67" s="21" t="s">
        <v>368</v>
      </c>
      <c r="D67" s="21" t="s">
        <v>369</v>
      </c>
      <c r="E67" s="21">
        <v>345175</v>
      </c>
      <c r="F67" s="21">
        <v>351675</v>
      </c>
      <c r="G67" s="21" t="s">
        <v>370</v>
      </c>
      <c r="H67" s="21" t="s">
        <v>350</v>
      </c>
      <c r="I67" s="21" t="s">
        <v>366</v>
      </c>
      <c r="J67" s="21" t="s">
        <v>19</v>
      </c>
      <c r="K67" s="21" t="s">
        <v>19</v>
      </c>
      <c r="N67" s="21" t="s">
        <v>43</v>
      </c>
      <c r="O67" s="22">
        <v>0.98102500000000004</v>
      </c>
      <c r="P67" s="21" t="s">
        <v>30</v>
      </c>
      <c r="Q67" s="21" t="s">
        <v>150</v>
      </c>
      <c r="T67" s="23">
        <f t="shared" si="12"/>
        <v>0</v>
      </c>
      <c r="U67" s="21" t="s">
        <v>22</v>
      </c>
      <c r="X67" s="23">
        <f t="shared" si="13"/>
        <v>0</v>
      </c>
      <c r="AB67" s="23">
        <f t="shared" si="14"/>
        <v>0</v>
      </c>
      <c r="AE67" s="23">
        <f t="shared" si="15"/>
        <v>0</v>
      </c>
      <c r="AH67" s="23">
        <f t="shared" si="16"/>
        <v>0</v>
      </c>
      <c r="AK67" s="24">
        <v>0</v>
      </c>
      <c r="AL67" s="24">
        <f t="shared" si="17"/>
        <v>0</v>
      </c>
      <c r="AM67" s="2" t="s">
        <v>55</v>
      </c>
    </row>
    <row r="68" spans="1:39" s="21" customFormat="1" ht="45" x14ac:dyDescent="0.25">
      <c r="A68" s="21" t="s">
        <v>373</v>
      </c>
      <c r="B68" s="21" t="s">
        <v>374</v>
      </c>
      <c r="D68" s="21" t="s">
        <v>375</v>
      </c>
      <c r="E68" s="21">
        <v>338504</v>
      </c>
      <c r="F68" s="21">
        <v>360355</v>
      </c>
      <c r="G68" s="21" t="s">
        <v>376</v>
      </c>
      <c r="H68" s="21" t="s">
        <v>371</v>
      </c>
      <c r="I68" s="21" t="s">
        <v>372</v>
      </c>
      <c r="J68" s="21" t="s">
        <v>19</v>
      </c>
      <c r="K68" s="21" t="s">
        <v>19</v>
      </c>
      <c r="N68" s="21" t="s">
        <v>25</v>
      </c>
      <c r="O68" s="22">
        <v>1.465E-2</v>
      </c>
      <c r="P68" s="21" t="s">
        <v>30</v>
      </c>
      <c r="Q68" s="21" t="s">
        <v>150</v>
      </c>
      <c r="R68" s="21" t="s">
        <v>33</v>
      </c>
      <c r="S68" s="21" t="s">
        <v>377</v>
      </c>
      <c r="T68" s="23">
        <f t="shared" si="12"/>
        <v>1.0238907849829351</v>
      </c>
      <c r="U68" s="21" t="s">
        <v>32</v>
      </c>
      <c r="X68" s="23">
        <f t="shared" si="13"/>
        <v>0</v>
      </c>
      <c r="AB68" s="23">
        <f t="shared" si="14"/>
        <v>0</v>
      </c>
      <c r="AE68" s="23">
        <f t="shared" si="15"/>
        <v>0</v>
      </c>
      <c r="AH68" s="23">
        <f t="shared" si="16"/>
        <v>0</v>
      </c>
      <c r="AK68" s="24">
        <v>0</v>
      </c>
      <c r="AL68" s="24">
        <f t="shared" si="17"/>
        <v>0</v>
      </c>
      <c r="AM68" s="2" t="s">
        <v>349</v>
      </c>
    </row>
    <row r="69" spans="1:39" s="21" customFormat="1" ht="15" x14ac:dyDescent="0.25">
      <c r="A69" s="21" t="s">
        <v>476</v>
      </c>
      <c r="B69" s="21" t="s">
        <v>477</v>
      </c>
      <c r="D69" s="21" t="s">
        <v>478</v>
      </c>
      <c r="E69" s="21">
        <v>341033</v>
      </c>
      <c r="F69" s="21">
        <v>374406</v>
      </c>
      <c r="G69" s="21" t="s">
        <v>479</v>
      </c>
      <c r="H69" s="21" t="s">
        <v>480</v>
      </c>
      <c r="I69" s="21" t="s">
        <v>466</v>
      </c>
      <c r="J69" s="21" t="s">
        <v>193</v>
      </c>
      <c r="K69" s="21" t="s">
        <v>467</v>
      </c>
      <c r="N69" s="21" t="s">
        <v>25</v>
      </c>
      <c r="O69" s="22">
        <v>2.4971E-2</v>
      </c>
      <c r="P69" s="21" t="s">
        <v>30</v>
      </c>
      <c r="Q69" s="21" t="s">
        <v>150</v>
      </c>
      <c r="T69" s="23">
        <f t="shared" si="12"/>
        <v>0</v>
      </c>
      <c r="U69" s="21" t="s">
        <v>32</v>
      </c>
      <c r="X69" s="23">
        <f t="shared" si="13"/>
        <v>0</v>
      </c>
      <c r="AB69" s="23">
        <f t="shared" si="14"/>
        <v>0</v>
      </c>
      <c r="AE69" s="23">
        <f t="shared" si="15"/>
        <v>0</v>
      </c>
      <c r="AH69" s="23">
        <f t="shared" si="16"/>
        <v>0</v>
      </c>
      <c r="AK69" s="24">
        <v>0</v>
      </c>
      <c r="AL69" s="24">
        <f t="shared" si="17"/>
        <v>0</v>
      </c>
      <c r="AM69" s="1" t="s">
        <v>66</v>
      </c>
    </row>
    <row r="70" spans="1:39" s="21" customFormat="1" ht="45" x14ac:dyDescent="0.25">
      <c r="A70" s="21" t="s">
        <v>540</v>
      </c>
      <c r="B70" s="21" t="s">
        <v>541</v>
      </c>
      <c r="D70" s="21" t="s">
        <v>542</v>
      </c>
      <c r="E70" s="21">
        <v>348497</v>
      </c>
      <c r="F70" s="21">
        <v>374677</v>
      </c>
      <c r="H70" s="21" t="s">
        <v>537</v>
      </c>
      <c r="I70" s="21" t="s">
        <v>538</v>
      </c>
      <c r="J70" s="21" t="s">
        <v>48</v>
      </c>
      <c r="K70" s="21" t="s">
        <v>538</v>
      </c>
      <c r="M70" s="21" t="s">
        <v>538</v>
      </c>
      <c r="N70" s="21" t="s">
        <v>25</v>
      </c>
      <c r="O70" s="22">
        <v>0.13947000000000001</v>
      </c>
      <c r="P70" s="21" t="s">
        <v>30</v>
      </c>
      <c r="Q70" s="21" t="s">
        <v>150</v>
      </c>
      <c r="T70" s="23">
        <f t="shared" si="12"/>
        <v>0</v>
      </c>
      <c r="U70" s="21" t="s">
        <v>32</v>
      </c>
      <c r="X70" s="23">
        <f t="shared" si="13"/>
        <v>0</v>
      </c>
      <c r="AB70" s="23">
        <f t="shared" si="14"/>
        <v>0</v>
      </c>
      <c r="AE70" s="23">
        <f t="shared" si="15"/>
        <v>0</v>
      </c>
      <c r="AH70" s="23">
        <f t="shared" si="16"/>
        <v>0</v>
      </c>
      <c r="AK70" s="24">
        <v>0</v>
      </c>
      <c r="AL70" s="24">
        <f t="shared" si="17"/>
        <v>0</v>
      </c>
      <c r="AM70" s="2" t="s">
        <v>88</v>
      </c>
    </row>
    <row r="71" spans="1:39" s="21" customFormat="1" ht="30" x14ac:dyDescent="0.25">
      <c r="A71" s="21" t="s">
        <v>557</v>
      </c>
      <c r="B71" s="21" t="s">
        <v>558</v>
      </c>
      <c r="D71" s="21" t="s">
        <v>559</v>
      </c>
      <c r="E71" s="21">
        <v>352515</v>
      </c>
      <c r="F71" s="21">
        <v>367320</v>
      </c>
      <c r="G71" s="21" t="s">
        <v>560</v>
      </c>
      <c r="H71" s="21" t="s">
        <v>120</v>
      </c>
      <c r="I71" s="21" t="s">
        <v>554</v>
      </c>
      <c r="J71" s="21" t="s">
        <v>19</v>
      </c>
      <c r="K71" s="21" t="s">
        <v>19</v>
      </c>
      <c r="N71" s="21" t="s">
        <v>25</v>
      </c>
      <c r="O71" s="22">
        <v>0.28834500000000002</v>
      </c>
      <c r="P71" s="21" t="s">
        <v>30</v>
      </c>
      <c r="Q71" s="21" t="s">
        <v>150</v>
      </c>
      <c r="T71" s="23">
        <f t="shared" si="12"/>
        <v>0</v>
      </c>
      <c r="U71" s="21" t="s">
        <v>22</v>
      </c>
      <c r="X71" s="23">
        <f t="shared" si="13"/>
        <v>0</v>
      </c>
      <c r="AB71" s="23">
        <f t="shared" si="14"/>
        <v>0</v>
      </c>
      <c r="AE71" s="23">
        <f t="shared" si="15"/>
        <v>0</v>
      </c>
      <c r="AH71" s="23">
        <f t="shared" si="16"/>
        <v>0</v>
      </c>
      <c r="AK71" s="24">
        <v>0</v>
      </c>
      <c r="AL71" s="24">
        <f t="shared" si="17"/>
        <v>0</v>
      </c>
      <c r="AM71" s="2" t="s">
        <v>55</v>
      </c>
    </row>
    <row r="72" spans="1:39" s="21" customFormat="1" ht="45" x14ac:dyDescent="0.25">
      <c r="A72" s="21" t="s">
        <v>561</v>
      </c>
      <c r="B72" s="21" t="s">
        <v>562</v>
      </c>
      <c r="D72" s="21" t="s">
        <v>563</v>
      </c>
      <c r="E72" s="21">
        <v>353434</v>
      </c>
      <c r="F72" s="21">
        <v>370263</v>
      </c>
      <c r="G72" s="21" t="s">
        <v>564</v>
      </c>
      <c r="H72" s="21" t="s">
        <v>120</v>
      </c>
      <c r="I72" s="21" t="s">
        <v>554</v>
      </c>
      <c r="J72" s="21" t="s">
        <v>19</v>
      </c>
      <c r="K72" s="21" t="s">
        <v>19</v>
      </c>
      <c r="N72" s="21" t="s">
        <v>25</v>
      </c>
      <c r="O72" s="22">
        <v>0.21133099999999999</v>
      </c>
      <c r="P72" s="21" t="s">
        <v>30</v>
      </c>
      <c r="Q72" s="21" t="s">
        <v>150</v>
      </c>
      <c r="R72" s="21" t="s">
        <v>33</v>
      </c>
      <c r="S72" s="21" t="s">
        <v>565</v>
      </c>
      <c r="T72" s="23">
        <f t="shared" si="12"/>
        <v>0.99843373665008917</v>
      </c>
      <c r="U72" s="21" t="s">
        <v>32</v>
      </c>
      <c r="X72" s="23">
        <f t="shared" si="13"/>
        <v>0</v>
      </c>
      <c r="AB72" s="23">
        <f t="shared" si="14"/>
        <v>0</v>
      </c>
      <c r="AE72" s="23">
        <f t="shared" si="15"/>
        <v>0</v>
      </c>
      <c r="AH72" s="23">
        <f t="shared" si="16"/>
        <v>0</v>
      </c>
      <c r="AK72" s="24">
        <v>0</v>
      </c>
      <c r="AL72" s="24">
        <f t="shared" si="17"/>
        <v>0</v>
      </c>
      <c r="AM72" s="2" t="s">
        <v>349</v>
      </c>
    </row>
    <row r="73" spans="1:39" s="21" customFormat="1" ht="60" x14ac:dyDescent="0.25">
      <c r="A73" s="21" t="s">
        <v>566</v>
      </c>
      <c r="B73" s="21" t="s">
        <v>567</v>
      </c>
      <c r="D73" s="21" t="s">
        <v>568</v>
      </c>
      <c r="E73" s="21">
        <v>352826</v>
      </c>
      <c r="F73" s="21">
        <v>367551</v>
      </c>
      <c r="G73" s="21" t="s">
        <v>556</v>
      </c>
      <c r="H73" s="21" t="s">
        <v>120</v>
      </c>
      <c r="I73" s="21" t="s">
        <v>554</v>
      </c>
      <c r="J73" s="21" t="s">
        <v>19</v>
      </c>
      <c r="K73" s="21" t="s">
        <v>19</v>
      </c>
      <c r="L73" s="21" t="s">
        <v>555</v>
      </c>
      <c r="N73" s="21" t="s">
        <v>25</v>
      </c>
      <c r="O73" s="22">
        <v>7.8220000000000008E-3</v>
      </c>
      <c r="P73" s="21" t="s">
        <v>21</v>
      </c>
      <c r="Q73" s="21" t="s">
        <v>150</v>
      </c>
      <c r="T73" s="23">
        <f t="shared" si="12"/>
        <v>0</v>
      </c>
      <c r="U73" s="21" t="s">
        <v>32</v>
      </c>
      <c r="X73" s="23">
        <f t="shared" si="13"/>
        <v>0</v>
      </c>
      <c r="AB73" s="23">
        <f t="shared" si="14"/>
        <v>0</v>
      </c>
      <c r="AE73" s="23">
        <f t="shared" si="15"/>
        <v>0</v>
      </c>
      <c r="AH73" s="23">
        <f t="shared" si="16"/>
        <v>0</v>
      </c>
      <c r="AK73" s="24">
        <v>0</v>
      </c>
      <c r="AL73" s="24">
        <f t="shared" si="17"/>
        <v>0</v>
      </c>
      <c r="AM73" s="2" t="s">
        <v>569</v>
      </c>
    </row>
    <row r="74" spans="1:39" s="21" customFormat="1" ht="45" x14ac:dyDescent="0.25">
      <c r="A74" s="21" t="s">
        <v>789</v>
      </c>
      <c r="B74" s="21" t="s">
        <v>45</v>
      </c>
      <c r="D74" s="21" t="s">
        <v>790</v>
      </c>
      <c r="E74" s="21">
        <v>366163</v>
      </c>
      <c r="F74" s="21">
        <v>374016</v>
      </c>
      <c r="G74" s="21" t="s">
        <v>791</v>
      </c>
      <c r="H74" s="21" t="s">
        <v>768</v>
      </c>
      <c r="I74" s="21" t="s">
        <v>297</v>
      </c>
      <c r="J74" s="21" t="s">
        <v>193</v>
      </c>
      <c r="K74" s="21" t="s">
        <v>297</v>
      </c>
      <c r="M74" s="21" t="s">
        <v>297</v>
      </c>
      <c r="N74" s="21" t="s">
        <v>25</v>
      </c>
      <c r="O74" s="22">
        <v>1.5152000000000001E-2</v>
      </c>
      <c r="P74" s="21" t="s">
        <v>30</v>
      </c>
      <c r="Q74" s="21" t="s">
        <v>150</v>
      </c>
      <c r="T74" s="23">
        <f t="shared" si="12"/>
        <v>0</v>
      </c>
      <c r="U74" s="21" t="s">
        <v>32</v>
      </c>
      <c r="X74" s="23">
        <f t="shared" si="13"/>
        <v>0</v>
      </c>
      <c r="AB74" s="23">
        <f t="shared" si="14"/>
        <v>0</v>
      </c>
      <c r="AE74" s="23">
        <f t="shared" si="15"/>
        <v>0</v>
      </c>
      <c r="AH74" s="23">
        <f t="shared" si="16"/>
        <v>0</v>
      </c>
      <c r="AK74" s="24">
        <v>0</v>
      </c>
      <c r="AL74" s="24">
        <f t="shared" si="17"/>
        <v>0</v>
      </c>
      <c r="AM74" s="2" t="s">
        <v>88</v>
      </c>
    </row>
    <row r="75" spans="1:39" s="21" customFormat="1" ht="45" x14ac:dyDescent="0.25">
      <c r="A75" s="21" t="s">
        <v>808</v>
      </c>
      <c r="B75" s="21" t="s">
        <v>809</v>
      </c>
      <c r="D75" s="21" t="s">
        <v>810</v>
      </c>
      <c r="E75" s="21">
        <v>366123</v>
      </c>
      <c r="F75" s="21">
        <v>374021</v>
      </c>
      <c r="H75" s="21" t="s">
        <v>768</v>
      </c>
      <c r="I75" s="21" t="s">
        <v>297</v>
      </c>
      <c r="J75" s="21" t="s">
        <v>193</v>
      </c>
      <c r="K75" s="21" t="s">
        <v>297</v>
      </c>
      <c r="M75" s="21" t="s">
        <v>297</v>
      </c>
      <c r="N75" s="21" t="s">
        <v>25</v>
      </c>
      <c r="O75" s="22">
        <v>4.1079999999999997E-3</v>
      </c>
      <c r="P75" s="21" t="s">
        <v>30</v>
      </c>
      <c r="Q75" s="21" t="s">
        <v>150</v>
      </c>
      <c r="T75" s="23">
        <f t="shared" si="12"/>
        <v>0</v>
      </c>
      <c r="U75" s="21" t="s">
        <v>32</v>
      </c>
      <c r="X75" s="23">
        <f t="shared" si="13"/>
        <v>0</v>
      </c>
      <c r="AB75" s="23">
        <f t="shared" si="14"/>
        <v>0</v>
      </c>
      <c r="AE75" s="23">
        <f t="shared" si="15"/>
        <v>0</v>
      </c>
      <c r="AH75" s="23">
        <f t="shared" si="16"/>
        <v>0</v>
      </c>
      <c r="AK75" s="24">
        <v>0</v>
      </c>
      <c r="AL75" s="24">
        <f t="shared" si="17"/>
        <v>0</v>
      </c>
      <c r="AM75" s="2" t="s">
        <v>88</v>
      </c>
    </row>
    <row r="76" spans="1:39" s="21" customFormat="1" ht="45" x14ac:dyDescent="0.25">
      <c r="A76" s="21" t="s">
        <v>811</v>
      </c>
      <c r="B76" s="21" t="s">
        <v>812</v>
      </c>
      <c r="D76" s="21" t="s">
        <v>813</v>
      </c>
      <c r="E76" s="21">
        <v>366366</v>
      </c>
      <c r="F76" s="21">
        <v>372318</v>
      </c>
      <c r="G76" s="21" t="s">
        <v>814</v>
      </c>
      <c r="H76" s="21" t="s">
        <v>764</v>
      </c>
      <c r="I76" s="21" t="s">
        <v>297</v>
      </c>
      <c r="J76" s="21" t="s">
        <v>193</v>
      </c>
      <c r="K76" s="21" t="s">
        <v>297</v>
      </c>
      <c r="M76" s="21" t="s">
        <v>297</v>
      </c>
      <c r="N76" s="21" t="s">
        <v>20</v>
      </c>
      <c r="O76" s="22">
        <v>0.17257800000000001</v>
      </c>
      <c r="P76" s="21" t="s">
        <v>30</v>
      </c>
      <c r="Q76" s="21" t="s">
        <v>150</v>
      </c>
      <c r="T76" s="23">
        <f t="shared" si="12"/>
        <v>0</v>
      </c>
      <c r="U76" s="21" t="s">
        <v>32</v>
      </c>
      <c r="X76" s="23">
        <f t="shared" si="13"/>
        <v>0</v>
      </c>
      <c r="AB76" s="23">
        <f t="shared" si="14"/>
        <v>0</v>
      </c>
      <c r="AE76" s="23">
        <f t="shared" si="15"/>
        <v>0</v>
      </c>
      <c r="AH76" s="23">
        <f t="shared" si="16"/>
        <v>0</v>
      </c>
      <c r="AK76" s="24">
        <v>0</v>
      </c>
      <c r="AL76" s="24">
        <f t="shared" si="17"/>
        <v>0</v>
      </c>
      <c r="AM76" s="2" t="s">
        <v>88</v>
      </c>
    </row>
    <row r="77" spans="1:39" s="21" customFormat="1" ht="60" x14ac:dyDescent="0.25">
      <c r="A77" s="21" t="s">
        <v>815</v>
      </c>
      <c r="B77" s="21" t="s">
        <v>816</v>
      </c>
      <c r="D77" s="21" t="s">
        <v>817</v>
      </c>
      <c r="E77" s="21">
        <v>365865</v>
      </c>
      <c r="F77" s="21">
        <v>373669</v>
      </c>
      <c r="H77" s="21" t="s">
        <v>764</v>
      </c>
      <c r="I77" s="21" t="s">
        <v>297</v>
      </c>
      <c r="J77" s="21" t="s">
        <v>193</v>
      </c>
      <c r="K77" s="21" t="s">
        <v>297</v>
      </c>
      <c r="M77" s="21" t="s">
        <v>297</v>
      </c>
      <c r="N77" s="21" t="s">
        <v>25</v>
      </c>
      <c r="O77" s="22">
        <v>6.2319999999999997E-3</v>
      </c>
      <c r="P77" s="21" t="s">
        <v>30</v>
      </c>
      <c r="Q77" s="21" t="s">
        <v>150</v>
      </c>
      <c r="T77" s="23">
        <f t="shared" si="12"/>
        <v>0</v>
      </c>
      <c r="U77" s="21" t="s">
        <v>32</v>
      </c>
      <c r="V77" s="21" t="s">
        <v>33</v>
      </c>
      <c r="W77" s="21" t="s">
        <v>520</v>
      </c>
      <c r="X77" s="23">
        <f t="shared" si="13"/>
        <v>1.6046213093709885</v>
      </c>
      <c r="AB77" s="23">
        <f t="shared" si="14"/>
        <v>0</v>
      </c>
      <c r="AE77" s="23">
        <f t="shared" si="15"/>
        <v>0</v>
      </c>
      <c r="AH77" s="23">
        <f t="shared" si="16"/>
        <v>0</v>
      </c>
      <c r="AK77" s="24">
        <v>0</v>
      </c>
      <c r="AL77" s="24">
        <f t="shared" si="17"/>
        <v>0</v>
      </c>
      <c r="AM77" s="2" t="s">
        <v>818</v>
      </c>
    </row>
    <row r="78" spans="1:39" s="21" customFormat="1" ht="45" x14ac:dyDescent="0.25">
      <c r="A78" s="21" t="s">
        <v>827</v>
      </c>
      <c r="B78" s="21" t="s">
        <v>828</v>
      </c>
      <c r="D78" s="21" t="s">
        <v>829</v>
      </c>
      <c r="E78" s="21">
        <v>366516</v>
      </c>
      <c r="F78" s="21">
        <v>374103</v>
      </c>
      <c r="G78" s="21" t="s">
        <v>830</v>
      </c>
      <c r="H78" s="21" t="s">
        <v>768</v>
      </c>
      <c r="I78" s="21" t="s">
        <v>297</v>
      </c>
      <c r="J78" s="21" t="s">
        <v>193</v>
      </c>
      <c r="K78" s="21" t="s">
        <v>297</v>
      </c>
      <c r="M78" s="21" t="s">
        <v>297</v>
      </c>
      <c r="N78" s="21" t="s">
        <v>25</v>
      </c>
      <c r="O78" s="22">
        <v>0.31841700000000001</v>
      </c>
      <c r="P78" s="21" t="s">
        <v>21</v>
      </c>
      <c r="Q78" s="21" t="s">
        <v>150</v>
      </c>
      <c r="T78" s="23">
        <f t="shared" si="12"/>
        <v>0</v>
      </c>
      <c r="U78" s="21" t="s">
        <v>22</v>
      </c>
      <c r="X78" s="23">
        <f t="shared" si="13"/>
        <v>0</v>
      </c>
      <c r="AB78" s="23">
        <f t="shared" si="14"/>
        <v>0</v>
      </c>
      <c r="AE78" s="23">
        <f t="shared" si="15"/>
        <v>0</v>
      </c>
      <c r="AH78" s="23">
        <f t="shared" si="16"/>
        <v>0</v>
      </c>
      <c r="AK78" s="24">
        <v>0</v>
      </c>
      <c r="AL78" s="24">
        <f t="shared" si="17"/>
        <v>0</v>
      </c>
      <c r="AM78" s="2" t="s">
        <v>831</v>
      </c>
    </row>
    <row r="79" spans="1:39" s="21" customFormat="1" ht="30" x14ac:dyDescent="0.25">
      <c r="A79" s="21" t="s">
        <v>923</v>
      </c>
      <c r="B79" s="21" t="s">
        <v>924</v>
      </c>
      <c r="D79" s="21" t="s">
        <v>925</v>
      </c>
      <c r="E79" s="21">
        <v>339741</v>
      </c>
      <c r="F79" s="21">
        <v>375991</v>
      </c>
      <c r="G79" s="21" t="s">
        <v>926</v>
      </c>
      <c r="H79" s="21" t="s">
        <v>894</v>
      </c>
      <c r="I79" s="21" t="s">
        <v>864</v>
      </c>
      <c r="J79" s="21" t="s">
        <v>193</v>
      </c>
      <c r="K79" s="21" t="s">
        <v>467</v>
      </c>
      <c r="N79" s="21" t="s">
        <v>25</v>
      </c>
      <c r="O79" s="22">
        <v>0.26702100000000001</v>
      </c>
      <c r="P79" s="21" t="s">
        <v>81</v>
      </c>
      <c r="Q79" s="21" t="s">
        <v>150</v>
      </c>
      <c r="T79" s="23">
        <f t="shared" si="12"/>
        <v>0</v>
      </c>
      <c r="U79" s="21" t="s">
        <v>22</v>
      </c>
      <c r="X79" s="23">
        <f t="shared" si="13"/>
        <v>0</v>
      </c>
      <c r="AB79" s="23">
        <f t="shared" si="14"/>
        <v>0</v>
      </c>
      <c r="AE79" s="23">
        <f t="shared" si="15"/>
        <v>0</v>
      </c>
      <c r="AH79" s="23">
        <f t="shared" si="16"/>
        <v>0</v>
      </c>
      <c r="AK79" s="24">
        <v>0</v>
      </c>
      <c r="AL79" s="24">
        <f t="shared" si="17"/>
        <v>0</v>
      </c>
      <c r="AM79" s="2" t="s">
        <v>55</v>
      </c>
    </row>
    <row r="80" spans="1:39" s="21" customFormat="1" ht="45" x14ac:dyDescent="0.25">
      <c r="A80" s="21" t="s">
        <v>937</v>
      </c>
      <c r="B80" s="21" t="s">
        <v>938</v>
      </c>
      <c r="D80" s="21" t="s">
        <v>939</v>
      </c>
      <c r="E80" s="21">
        <v>337241</v>
      </c>
      <c r="F80" s="21">
        <v>375940</v>
      </c>
      <c r="G80" s="21" t="s">
        <v>940</v>
      </c>
      <c r="H80" s="21" t="s">
        <v>905</v>
      </c>
      <c r="I80" s="21" t="s">
        <v>864</v>
      </c>
      <c r="J80" s="21" t="s">
        <v>193</v>
      </c>
      <c r="K80" s="21" t="s">
        <v>467</v>
      </c>
      <c r="N80" s="21" t="s">
        <v>25</v>
      </c>
      <c r="O80" s="22">
        <v>0.22702</v>
      </c>
      <c r="P80" s="21" t="s">
        <v>81</v>
      </c>
      <c r="Q80" s="21" t="s">
        <v>150</v>
      </c>
      <c r="T80" s="23">
        <f t="shared" si="12"/>
        <v>0</v>
      </c>
      <c r="U80" s="21" t="s">
        <v>32</v>
      </c>
      <c r="X80" s="23">
        <f t="shared" si="13"/>
        <v>0</v>
      </c>
      <c r="AB80" s="23">
        <f t="shared" si="14"/>
        <v>0</v>
      </c>
      <c r="AE80" s="23">
        <f t="shared" si="15"/>
        <v>0</v>
      </c>
      <c r="AH80" s="23">
        <f t="shared" si="16"/>
        <v>0</v>
      </c>
      <c r="AK80" s="24">
        <v>0</v>
      </c>
      <c r="AL80" s="24">
        <f t="shared" si="17"/>
        <v>0</v>
      </c>
      <c r="AM80" s="2" t="s">
        <v>88</v>
      </c>
    </row>
    <row r="81" spans="1:39" s="21" customFormat="1" ht="30" x14ac:dyDescent="0.25">
      <c r="A81" s="21" t="s">
        <v>1036</v>
      </c>
      <c r="B81" s="21" t="s">
        <v>1037</v>
      </c>
      <c r="D81" s="21" t="s">
        <v>1038</v>
      </c>
      <c r="E81" s="21">
        <v>337867</v>
      </c>
      <c r="F81" s="21">
        <v>376125</v>
      </c>
      <c r="H81" s="21" t="s">
        <v>906</v>
      </c>
      <c r="I81" s="21" t="s">
        <v>864</v>
      </c>
      <c r="J81" s="21" t="s">
        <v>193</v>
      </c>
      <c r="K81" s="21" t="s">
        <v>467</v>
      </c>
      <c r="N81" s="21" t="s">
        <v>20</v>
      </c>
      <c r="O81" s="22">
        <v>1.5279149999999999</v>
      </c>
      <c r="P81" s="21" t="s">
        <v>30</v>
      </c>
      <c r="Q81" s="21" t="s">
        <v>150</v>
      </c>
      <c r="T81" s="23">
        <f t="shared" si="12"/>
        <v>0</v>
      </c>
      <c r="U81" s="21" t="s">
        <v>22</v>
      </c>
      <c r="X81" s="23">
        <f t="shared" si="13"/>
        <v>0</v>
      </c>
      <c r="AB81" s="23">
        <f t="shared" si="14"/>
        <v>0</v>
      </c>
      <c r="AE81" s="23">
        <f t="shared" si="15"/>
        <v>0</v>
      </c>
      <c r="AH81" s="23">
        <f t="shared" si="16"/>
        <v>0</v>
      </c>
      <c r="AK81" s="24">
        <v>0</v>
      </c>
      <c r="AL81" s="24">
        <f t="shared" si="17"/>
        <v>0</v>
      </c>
      <c r="AM81" s="2" t="s">
        <v>55</v>
      </c>
    </row>
    <row r="82" spans="1:39" s="21" customFormat="1" ht="30" x14ac:dyDescent="0.25">
      <c r="A82" s="21" t="s">
        <v>1039</v>
      </c>
      <c r="B82" s="21" t="s">
        <v>1040</v>
      </c>
      <c r="D82" s="21" t="s">
        <v>1041</v>
      </c>
      <c r="E82" s="21">
        <v>337747</v>
      </c>
      <c r="F82" s="21">
        <v>376085</v>
      </c>
      <c r="H82" s="21" t="s">
        <v>906</v>
      </c>
      <c r="I82" s="21" t="s">
        <v>864</v>
      </c>
      <c r="J82" s="21" t="s">
        <v>193</v>
      </c>
      <c r="K82" s="21" t="s">
        <v>467</v>
      </c>
      <c r="N82" s="21" t="s">
        <v>43</v>
      </c>
      <c r="O82" s="22">
        <v>2.6699459999999999</v>
      </c>
      <c r="P82" s="21" t="s">
        <v>30</v>
      </c>
      <c r="Q82" s="21" t="s">
        <v>150</v>
      </c>
      <c r="T82" s="23">
        <f t="shared" si="12"/>
        <v>0</v>
      </c>
      <c r="U82" s="21" t="s">
        <v>22</v>
      </c>
      <c r="X82" s="23">
        <f t="shared" si="13"/>
        <v>0</v>
      </c>
      <c r="AB82" s="23">
        <f t="shared" si="14"/>
        <v>0</v>
      </c>
      <c r="AE82" s="23">
        <f t="shared" si="15"/>
        <v>0</v>
      </c>
      <c r="AH82" s="23">
        <f t="shared" si="16"/>
        <v>0</v>
      </c>
      <c r="AK82" s="24">
        <v>0</v>
      </c>
      <c r="AL82" s="24">
        <f t="shared" si="17"/>
        <v>0</v>
      </c>
      <c r="AM82" s="2" t="s">
        <v>55</v>
      </c>
    </row>
    <row r="83" spans="1:39" s="21" customFormat="1" ht="30" x14ac:dyDescent="0.25">
      <c r="A83" s="21" t="s">
        <v>1042</v>
      </c>
      <c r="B83" s="21" t="s">
        <v>1043</v>
      </c>
      <c r="D83" s="21" t="s">
        <v>1044</v>
      </c>
      <c r="E83" s="21">
        <v>339712</v>
      </c>
      <c r="F83" s="21">
        <v>377516</v>
      </c>
      <c r="H83" s="21" t="s">
        <v>863</v>
      </c>
      <c r="I83" s="21" t="s">
        <v>864</v>
      </c>
      <c r="J83" s="21" t="s">
        <v>193</v>
      </c>
      <c r="K83" s="21" t="s">
        <v>467</v>
      </c>
      <c r="N83" s="21" t="s">
        <v>20</v>
      </c>
      <c r="O83" s="22">
        <v>1.1184179999999999</v>
      </c>
      <c r="P83" s="21" t="s">
        <v>30</v>
      </c>
      <c r="Q83" s="21" t="s">
        <v>150</v>
      </c>
      <c r="T83" s="23">
        <f t="shared" si="12"/>
        <v>0</v>
      </c>
      <c r="U83" s="21" t="s">
        <v>22</v>
      </c>
      <c r="X83" s="23">
        <f t="shared" si="13"/>
        <v>0</v>
      </c>
      <c r="AB83" s="23">
        <f t="shared" si="14"/>
        <v>0</v>
      </c>
      <c r="AE83" s="23">
        <f t="shared" si="15"/>
        <v>0</v>
      </c>
      <c r="AH83" s="23">
        <f t="shared" si="16"/>
        <v>0</v>
      </c>
      <c r="AJ83" s="21" t="s">
        <v>1045</v>
      </c>
      <c r="AK83" s="24">
        <v>0</v>
      </c>
      <c r="AL83" s="24">
        <f t="shared" si="17"/>
        <v>0</v>
      </c>
      <c r="AM83" s="2" t="s">
        <v>55</v>
      </c>
    </row>
    <row r="84" spans="1:39" s="21" customFormat="1" ht="45" x14ac:dyDescent="0.25">
      <c r="A84" s="21" t="s">
        <v>1049</v>
      </c>
      <c r="B84" s="21" t="s">
        <v>1050</v>
      </c>
      <c r="D84" s="21" t="s">
        <v>1051</v>
      </c>
      <c r="E84" s="21">
        <v>338647</v>
      </c>
      <c r="F84" s="21">
        <v>375327</v>
      </c>
      <c r="H84" s="21" t="s">
        <v>906</v>
      </c>
      <c r="I84" s="21" t="s">
        <v>864</v>
      </c>
      <c r="J84" s="21" t="s">
        <v>193</v>
      </c>
      <c r="K84" s="21" t="s">
        <v>467</v>
      </c>
      <c r="N84" s="21" t="s">
        <v>25</v>
      </c>
      <c r="O84" s="22">
        <v>0.226268</v>
      </c>
      <c r="P84" s="21" t="s">
        <v>30</v>
      </c>
      <c r="Q84" s="21" t="s">
        <v>150</v>
      </c>
      <c r="T84" s="23">
        <f t="shared" si="12"/>
        <v>0</v>
      </c>
      <c r="U84" s="21" t="s">
        <v>32</v>
      </c>
      <c r="X84" s="23">
        <f t="shared" si="13"/>
        <v>0</v>
      </c>
      <c r="AB84" s="23">
        <f t="shared" si="14"/>
        <v>0</v>
      </c>
      <c r="AE84" s="23">
        <f t="shared" si="15"/>
        <v>0</v>
      </c>
      <c r="AH84" s="23">
        <f t="shared" si="16"/>
        <v>0</v>
      </c>
      <c r="AK84" s="24">
        <v>0</v>
      </c>
      <c r="AL84" s="24">
        <f t="shared" si="17"/>
        <v>0</v>
      </c>
      <c r="AM84" s="2" t="s">
        <v>88</v>
      </c>
    </row>
    <row r="85" spans="1:39" s="21" customFormat="1" ht="45" x14ac:dyDescent="0.25">
      <c r="A85" s="21" t="s">
        <v>1064</v>
      </c>
      <c r="B85" s="21" t="s">
        <v>1065</v>
      </c>
      <c r="D85" s="21" t="s">
        <v>1066</v>
      </c>
      <c r="E85" s="21">
        <v>340309</v>
      </c>
      <c r="F85" s="21">
        <v>376897</v>
      </c>
      <c r="G85" s="21" t="s">
        <v>1067</v>
      </c>
      <c r="H85" s="21" t="s">
        <v>863</v>
      </c>
      <c r="I85" s="21" t="s">
        <v>864</v>
      </c>
      <c r="J85" s="21" t="s">
        <v>193</v>
      </c>
      <c r="K85" s="21" t="s">
        <v>467</v>
      </c>
      <c r="N85" s="21" t="s">
        <v>25</v>
      </c>
      <c r="O85" s="22">
        <v>4.993E-3</v>
      </c>
      <c r="P85" s="21" t="s">
        <v>30</v>
      </c>
      <c r="Q85" s="21" t="s">
        <v>150</v>
      </c>
      <c r="T85" s="23">
        <f t="shared" si="12"/>
        <v>0</v>
      </c>
      <c r="U85" s="21" t="s">
        <v>32</v>
      </c>
      <c r="X85" s="23">
        <f t="shared" si="13"/>
        <v>0</v>
      </c>
      <c r="AB85" s="23">
        <f t="shared" si="14"/>
        <v>0</v>
      </c>
      <c r="AE85" s="23">
        <f t="shared" si="15"/>
        <v>0</v>
      </c>
      <c r="AH85" s="23">
        <f t="shared" si="16"/>
        <v>0</v>
      </c>
      <c r="AK85" s="24">
        <v>0</v>
      </c>
      <c r="AL85" s="24">
        <f t="shared" si="17"/>
        <v>0</v>
      </c>
      <c r="AM85" s="2" t="s">
        <v>88</v>
      </c>
    </row>
    <row r="86" spans="1:39" s="21" customFormat="1" ht="45" x14ac:dyDescent="0.25">
      <c r="A86" s="21" t="s">
        <v>1109</v>
      </c>
      <c r="B86" s="21" t="s">
        <v>1110</v>
      </c>
      <c r="D86" s="21" t="s">
        <v>1111</v>
      </c>
      <c r="E86" s="21">
        <v>339365</v>
      </c>
      <c r="F86" s="21">
        <v>374786</v>
      </c>
      <c r="G86" s="21" t="s">
        <v>1112</v>
      </c>
      <c r="H86" s="21" t="s">
        <v>981</v>
      </c>
      <c r="I86" s="21" t="s">
        <v>864</v>
      </c>
      <c r="J86" s="21" t="s">
        <v>193</v>
      </c>
      <c r="K86" s="21" t="s">
        <v>467</v>
      </c>
      <c r="N86" s="21" t="s">
        <v>25</v>
      </c>
      <c r="O86" s="22">
        <v>1.3868999999999999E-2</v>
      </c>
      <c r="P86" s="21" t="s">
        <v>30</v>
      </c>
      <c r="Q86" s="21" t="s">
        <v>150</v>
      </c>
      <c r="T86" s="23">
        <f t="shared" si="12"/>
        <v>0</v>
      </c>
      <c r="U86" s="21" t="s">
        <v>32</v>
      </c>
      <c r="X86" s="23">
        <f t="shared" si="13"/>
        <v>0</v>
      </c>
      <c r="AB86" s="23">
        <f t="shared" si="14"/>
        <v>0</v>
      </c>
      <c r="AE86" s="23">
        <f t="shared" si="15"/>
        <v>0</v>
      </c>
      <c r="AH86" s="23">
        <f t="shared" si="16"/>
        <v>0</v>
      </c>
      <c r="AK86" s="24">
        <v>0</v>
      </c>
      <c r="AL86" s="24">
        <f t="shared" si="17"/>
        <v>0</v>
      </c>
      <c r="AM86" s="2" t="s">
        <v>88</v>
      </c>
    </row>
    <row r="87" spans="1:39" s="21" customFormat="1" ht="45" x14ac:dyDescent="0.25">
      <c r="A87" s="21" t="s">
        <v>1128</v>
      </c>
      <c r="B87" s="21" t="s">
        <v>1129</v>
      </c>
      <c r="D87" s="21" t="s">
        <v>1130</v>
      </c>
      <c r="E87" s="21">
        <v>333053</v>
      </c>
      <c r="F87" s="21">
        <v>377320</v>
      </c>
      <c r="H87" s="21" t="s">
        <v>935</v>
      </c>
      <c r="I87" s="21" t="s">
        <v>864</v>
      </c>
      <c r="J87" s="21" t="s">
        <v>58</v>
      </c>
      <c r="K87" s="21" t="s">
        <v>1127</v>
      </c>
      <c r="N87" s="21" t="s">
        <v>25</v>
      </c>
      <c r="O87" s="22">
        <v>3.9960000000000002E-2</v>
      </c>
      <c r="P87" s="21" t="s">
        <v>30</v>
      </c>
      <c r="Q87" s="21" t="s">
        <v>150</v>
      </c>
      <c r="R87" s="21" t="s">
        <v>33</v>
      </c>
      <c r="S87" s="21" t="s">
        <v>1131</v>
      </c>
      <c r="T87" s="23">
        <f t="shared" si="12"/>
        <v>0.42542542542542544</v>
      </c>
      <c r="U87" s="21" t="s">
        <v>32</v>
      </c>
      <c r="X87" s="23">
        <f t="shared" si="13"/>
        <v>0</v>
      </c>
      <c r="AB87" s="23">
        <f t="shared" si="14"/>
        <v>0</v>
      </c>
      <c r="AE87" s="23">
        <f t="shared" si="15"/>
        <v>0</v>
      </c>
      <c r="AH87" s="23">
        <f t="shared" si="16"/>
        <v>0</v>
      </c>
      <c r="AK87" s="24">
        <v>0</v>
      </c>
      <c r="AL87" s="24">
        <f t="shared" si="17"/>
        <v>0</v>
      </c>
      <c r="AM87" s="2" t="s">
        <v>349</v>
      </c>
    </row>
    <row r="88" spans="1:39" s="21" customFormat="1" ht="45" x14ac:dyDescent="0.25">
      <c r="A88" s="21" t="s">
        <v>1132</v>
      </c>
      <c r="B88" s="21" t="s">
        <v>1133</v>
      </c>
      <c r="D88" s="21" t="s">
        <v>1134</v>
      </c>
      <c r="E88" s="21">
        <v>332996</v>
      </c>
      <c r="F88" s="21">
        <v>377739</v>
      </c>
      <c r="G88" s="21" t="s">
        <v>1135</v>
      </c>
      <c r="H88" s="21" t="s">
        <v>935</v>
      </c>
      <c r="I88" s="21" t="s">
        <v>864</v>
      </c>
      <c r="J88" s="21" t="s">
        <v>58</v>
      </c>
      <c r="K88" s="21" t="s">
        <v>1127</v>
      </c>
      <c r="N88" s="21" t="s">
        <v>25</v>
      </c>
      <c r="O88" s="22">
        <v>1.0338E-2</v>
      </c>
      <c r="P88" s="21" t="s">
        <v>30</v>
      </c>
      <c r="Q88" s="21" t="s">
        <v>150</v>
      </c>
      <c r="T88" s="23">
        <f t="shared" si="12"/>
        <v>0</v>
      </c>
      <c r="U88" s="21" t="s">
        <v>32</v>
      </c>
      <c r="X88" s="23">
        <f t="shared" si="13"/>
        <v>0</v>
      </c>
      <c r="AB88" s="23">
        <f t="shared" si="14"/>
        <v>0</v>
      </c>
      <c r="AE88" s="23">
        <f t="shared" si="15"/>
        <v>0</v>
      </c>
      <c r="AH88" s="23">
        <f t="shared" si="16"/>
        <v>0</v>
      </c>
      <c r="AK88" s="24">
        <v>0</v>
      </c>
      <c r="AL88" s="24">
        <f t="shared" si="17"/>
        <v>0</v>
      </c>
      <c r="AM88" s="2" t="s">
        <v>88</v>
      </c>
    </row>
    <row r="89" spans="1:39" s="21" customFormat="1" ht="60" x14ac:dyDescent="0.25">
      <c r="A89" s="21" t="s">
        <v>1179</v>
      </c>
      <c r="B89" s="21" t="s">
        <v>1180</v>
      </c>
      <c r="D89" s="21" t="s">
        <v>1181</v>
      </c>
      <c r="E89" s="21">
        <v>340505</v>
      </c>
      <c r="F89" s="21">
        <v>366219</v>
      </c>
      <c r="G89" s="21" t="s">
        <v>1182</v>
      </c>
      <c r="H89" s="21" t="s">
        <v>1175</v>
      </c>
      <c r="I89" s="21" t="s">
        <v>1168</v>
      </c>
      <c r="J89" s="21" t="s">
        <v>193</v>
      </c>
      <c r="K89" s="21" t="s">
        <v>386</v>
      </c>
      <c r="N89" s="21" t="s">
        <v>25</v>
      </c>
      <c r="O89" s="22">
        <v>2.6369E-2</v>
      </c>
      <c r="P89" s="21" t="s">
        <v>21</v>
      </c>
      <c r="Q89" s="21" t="s">
        <v>150</v>
      </c>
      <c r="T89" s="23">
        <f t="shared" si="12"/>
        <v>0</v>
      </c>
      <c r="U89" s="21" t="s">
        <v>32</v>
      </c>
      <c r="X89" s="23">
        <f t="shared" si="13"/>
        <v>0</v>
      </c>
      <c r="AB89" s="23">
        <f t="shared" si="14"/>
        <v>0</v>
      </c>
      <c r="AE89" s="23">
        <f t="shared" si="15"/>
        <v>0</v>
      </c>
      <c r="AH89" s="23">
        <f t="shared" si="16"/>
        <v>0</v>
      </c>
      <c r="AK89" s="24">
        <v>0</v>
      </c>
      <c r="AL89" s="24">
        <f t="shared" si="17"/>
        <v>0</v>
      </c>
      <c r="AM89" s="2" t="s">
        <v>569</v>
      </c>
    </row>
    <row r="90" spans="1:39" s="21" customFormat="1" ht="60" x14ac:dyDescent="0.25">
      <c r="A90" s="21" t="s">
        <v>1212</v>
      </c>
      <c r="B90" s="21" t="s">
        <v>1213</v>
      </c>
      <c r="D90" s="21" t="s">
        <v>1214</v>
      </c>
      <c r="E90" s="21">
        <v>339210</v>
      </c>
      <c r="F90" s="21">
        <v>367033</v>
      </c>
      <c r="H90" s="21" t="s">
        <v>1167</v>
      </c>
      <c r="I90" s="21" t="s">
        <v>1168</v>
      </c>
      <c r="J90" s="21" t="s">
        <v>193</v>
      </c>
      <c r="K90" s="21" t="s">
        <v>386</v>
      </c>
      <c r="N90" s="21" t="s">
        <v>25</v>
      </c>
      <c r="O90" s="22">
        <v>0.159581</v>
      </c>
      <c r="P90" s="21" t="s">
        <v>30</v>
      </c>
      <c r="Q90" s="21" t="s">
        <v>150</v>
      </c>
      <c r="T90" s="23">
        <f t="shared" si="12"/>
        <v>0</v>
      </c>
      <c r="U90" s="21" t="s">
        <v>32</v>
      </c>
      <c r="V90" s="21" t="s">
        <v>33</v>
      </c>
      <c r="W90" s="21" t="s">
        <v>221</v>
      </c>
      <c r="X90" s="23">
        <f t="shared" si="13"/>
        <v>0.93996152424160773</v>
      </c>
      <c r="AB90" s="23">
        <f t="shared" si="14"/>
        <v>0</v>
      </c>
      <c r="AE90" s="23">
        <f t="shared" si="15"/>
        <v>0</v>
      </c>
      <c r="AH90" s="23">
        <f t="shared" si="16"/>
        <v>0</v>
      </c>
      <c r="AK90" s="24">
        <v>0</v>
      </c>
      <c r="AL90" s="24">
        <f t="shared" si="17"/>
        <v>0</v>
      </c>
      <c r="AM90" s="2" t="s">
        <v>818</v>
      </c>
    </row>
    <row r="91" spans="1:39" s="21" customFormat="1" ht="45" x14ac:dyDescent="0.25">
      <c r="A91" s="21" t="s">
        <v>1242</v>
      </c>
      <c r="B91" s="21" t="s">
        <v>1243</v>
      </c>
      <c r="D91" s="21" t="s">
        <v>1244</v>
      </c>
      <c r="E91" s="21">
        <v>340654</v>
      </c>
      <c r="F91" s="21">
        <v>366293</v>
      </c>
      <c r="G91" s="21" t="s">
        <v>1245</v>
      </c>
      <c r="H91" s="21" t="s">
        <v>1175</v>
      </c>
      <c r="I91" s="21" t="s">
        <v>1168</v>
      </c>
      <c r="J91" s="21" t="s">
        <v>193</v>
      </c>
      <c r="K91" s="21" t="s">
        <v>386</v>
      </c>
      <c r="N91" s="21" t="s">
        <v>25</v>
      </c>
      <c r="O91" s="22">
        <v>0.118241</v>
      </c>
      <c r="P91" s="21" t="s">
        <v>30</v>
      </c>
      <c r="Q91" s="21" t="s">
        <v>150</v>
      </c>
      <c r="T91" s="23">
        <f t="shared" si="12"/>
        <v>0</v>
      </c>
      <c r="U91" s="21" t="s">
        <v>32</v>
      </c>
      <c r="X91" s="23">
        <f t="shared" si="13"/>
        <v>0</v>
      </c>
      <c r="AB91" s="23">
        <f t="shared" si="14"/>
        <v>0</v>
      </c>
      <c r="AE91" s="23">
        <f t="shared" si="15"/>
        <v>0</v>
      </c>
      <c r="AH91" s="23">
        <f t="shared" si="16"/>
        <v>0</v>
      </c>
      <c r="AK91" s="24">
        <v>0</v>
      </c>
      <c r="AL91" s="24">
        <f t="shared" si="17"/>
        <v>0</v>
      </c>
      <c r="AM91" s="2" t="s">
        <v>88</v>
      </c>
    </row>
    <row r="92" spans="1:39" s="21" customFormat="1" ht="45" x14ac:dyDescent="0.25">
      <c r="A92" s="21" t="s">
        <v>1246</v>
      </c>
      <c r="B92" s="21" t="s">
        <v>1247</v>
      </c>
      <c r="D92" s="21" t="s">
        <v>1248</v>
      </c>
      <c r="E92" s="21">
        <v>340955</v>
      </c>
      <c r="F92" s="21">
        <v>366914</v>
      </c>
      <c r="H92" s="21" t="s">
        <v>1175</v>
      </c>
      <c r="I92" s="21" t="s">
        <v>1168</v>
      </c>
      <c r="J92" s="21" t="s">
        <v>193</v>
      </c>
      <c r="K92" s="21" t="s">
        <v>386</v>
      </c>
      <c r="N92" s="21" t="s">
        <v>25</v>
      </c>
      <c r="O92" s="22">
        <v>8.7189999999999993E-3</v>
      </c>
      <c r="P92" s="21" t="s">
        <v>30</v>
      </c>
      <c r="Q92" s="21" t="s">
        <v>150</v>
      </c>
      <c r="T92" s="23">
        <f t="shared" si="12"/>
        <v>0</v>
      </c>
      <c r="U92" s="21" t="s">
        <v>32</v>
      </c>
      <c r="X92" s="23">
        <f t="shared" si="13"/>
        <v>0</v>
      </c>
      <c r="AB92" s="23">
        <f t="shared" si="14"/>
        <v>0</v>
      </c>
      <c r="AE92" s="23">
        <f t="shared" si="15"/>
        <v>0</v>
      </c>
      <c r="AH92" s="23">
        <f t="shared" si="16"/>
        <v>0</v>
      </c>
      <c r="AK92" s="24">
        <v>0</v>
      </c>
      <c r="AL92" s="24">
        <f t="shared" si="17"/>
        <v>0</v>
      </c>
      <c r="AM92" s="2" t="s">
        <v>88</v>
      </c>
    </row>
    <row r="93" spans="1:39" s="21" customFormat="1" ht="45" x14ac:dyDescent="0.25">
      <c r="A93" s="21" t="s">
        <v>1249</v>
      </c>
      <c r="B93" s="21" t="s">
        <v>1250</v>
      </c>
      <c r="D93" s="21" t="s">
        <v>1251</v>
      </c>
      <c r="E93" s="21">
        <v>340959</v>
      </c>
      <c r="F93" s="21">
        <v>366462</v>
      </c>
      <c r="H93" s="21" t="s">
        <v>1175</v>
      </c>
      <c r="I93" s="21" t="s">
        <v>1168</v>
      </c>
      <c r="J93" s="21" t="s">
        <v>193</v>
      </c>
      <c r="K93" s="21" t="s">
        <v>386</v>
      </c>
      <c r="N93" s="21" t="s">
        <v>25</v>
      </c>
      <c r="O93" s="22">
        <v>0.19568099999999999</v>
      </c>
      <c r="P93" s="21" t="s">
        <v>30</v>
      </c>
      <c r="Q93" s="21" t="s">
        <v>150</v>
      </c>
      <c r="T93" s="23">
        <f t="shared" si="12"/>
        <v>0</v>
      </c>
      <c r="U93" s="21" t="s">
        <v>32</v>
      </c>
      <c r="X93" s="23">
        <f t="shared" si="13"/>
        <v>0</v>
      </c>
      <c r="AB93" s="23">
        <f t="shared" si="14"/>
        <v>0</v>
      </c>
      <c r="AE93" s="23">
        <f t="shared" si="15"/>
        <v>0</v>
      </c>
      <c r="AH93" s="23">
        <f t="shared" si="16"/>
        <v>0</v>
      </c>
      <c r="AK93" s="24">
        <v>0</v>
      </c>
      <c r="AL93" s="24">
        <f t="shared" si="17"/>
        <v>0</v>
      </c>
      <c r="AM93" s="2" t="s">
        <v>88</v>
      </c>
    </row>
    <row r="94" spans="1:39" s="21" customFormat="1" ht="45" x14ac:dyDescent="0.25">
      <c r="A94" s="21" t="s">
        <v>1252</v>
      </c>
      <c r="B94" s="21" t="s">
        <v>1253</v>
      </c>
      <c r="D94" s="21" t="s">
        <v>1254</v>
      </c>
      <c r="E94" s="21">
        <v>341007</v>
      </c>
      <c r="F94" s="21">
        <v>366458</v>
      </c>
      <c r="H94" s="21" t="s">
        <v>1175</v>
      </c>
      <c r="I94" s="21" t="s">
        <v>1168</v>
      </c>
      <c r="J94" s="21" t="s">
        <v>193</v>
      </c>
      <c r="K94" s="21" t="s">
        <v>386</v>
      </c>
      <c r="N94" s="21" t="s">
        <v>25</v>
      </c>
      <c r="O94" s="22">
        <v>0.138768</v>
      </c>
      <c r="P94" s="21" t="s">
        <v>30</v>
      </c>
      <c r="Q94" s="21" t="s">
        <v>150</v>
      </c>
      <c r="T94" s="23">
        <f t="shared" si="12"/>
        <v>0</v>
      </c>
      <c r="U94" s="21" t="s">
        <v>32</v>
      </c>
      <c r="X94" s="23">
        <f t="shared" si="13"/>
        <v>0</v>
      </c>
      <c r="AB94" s="23">
        <f t="shared" si="14"/>
        <v>0</v>
      </c>
      <c r="AE94" s="23">
        <f t="shared" si="15"/>
        <v>0</v>
      </c>
      <c r="AH94" s="23">
        <f t="shared" si="16"/>
        <v>0</v>
      </c>
      <c r="AK94" s="24">
        <v>0</v>
      </c>
      <c r="AL94" s="24">
        <f t="shared" si="17"/>
        <v>0</v>
      </c>
      <c r="AM94" s="2" t="s">
        <v>88</v>
      </c>
    </row>
    <row r="95" spans="1:39" s="21" customFormat="1" ht="45" x14ac:dyDescent="0.25">
      <c r="A95" s="21" t="s">
        <v>1255</v>
      </c>
      <c r="B95" s="21" t="s">
        <v>1256</v>
      </c>
      <c r="D95" s="21" t="s">
        <v>1257</v>
      </c>
      <c r="E95" s="21">
        <v>340523</v>
      </c>
      <c r="F95" s="21">
        <v>366137</v>
      </c>
      <c r="H95" s="21" t="s">
        <v>1175</v>
      </c>
      <c r="I95" s="21" t="s">
        <v>1168</v>
      </c>
      <c r="J95" s="21" t="s">
        <v>193</v>
      </c>
      <c r="K95" s="21" t="s">
        <v>386</v>
      </c>
      <c r="N95" s="21" t="s">
        <v>25</v>
      </c>
      <c r="O95" s="22">
        <v>7.4565000000000006E-2</v>
      </c>
      <c r="P95" s="21" t="s">
        <v>30</v>
      </c>
      <c r="Q95" s="21" t="s">
        <v>150</v>
      </c>
      <c r="T95" s="23">
        <f t="shared" si="12"/>
        <v>0</v>
      </c>
      <c r="U95" s="21" t="s">
        <v>32</v>
      </c>
      <c r="X95" s="23">
        <f t="shared" si="13"/>
        <v>0</v>
      </c>
      <c r="AB95" s="23">
        <f t="shared" si="14"/>
        <v>0</v>
      </c>
      <c r="AE95" s="23">
        <f t="shared" si="15"/>
        <v>0</v>
      </c>
      <c r="AH95" s="23">
        <f t="shared" si="16"/>
        <v>0</v>
      </c>
      <c r="AK95" s="24">
        <v>0</v>
      </c>
      <c r="AL95" s="24">
        <f t="shared" si="17"/>
        <v>0</v>
      </c>
      <c r="AM95" s="2" t="s">
        <v>88</v>
      </c>
    </row>
    <row r="96" spans="1:39" s="21" customFormat="1" ht="45" x14ac:dyDescent="0.25">
      <c r="A96" s="21" t="s">
        <v>1258</v>
      </c>
      <c r="B96" s="21" t="s">
        <v>1259</v>
      </c>
      <c r="D96" s="21" t="s">
        <v>1260</v>
      </c>
      <c r="E96" s="21">
        <v>340411</v>
      </c>
      <c r="F96" s="21">
        <v>366243</v>
      </c>
      <c r="H96" s="21" t="s">
        <v>1175</v>
      </c>
      <c r="I96" s="21" t="s">
        <v>1168</v>
      </c>
      <c r="J96" s="21" t="s">
        <v>193</v>
      </c>
      <c r="K96" s="21" t="s">
        <v>386</v>
      </c>
      <c r="N96" s="21" t="s">
        <v>25</v>
      </c>
      <c r="O96" s="22">
        <v>1.58E-3</v>
      </c>
      <c r="P96" s="21" t="s">
        <v>30</v>
      </c>
      <c r="Q96" s="21" t="s">
        <v>150</v>
      </c>
      <c r="T96" s="23">
        <f t="shared" si="12"/>
        <v>0</v>
      </c>
      <c r="U96" s="21" t="s">
        <v>32</v>
      </c>
      <c r="X96" s="23">
        <f t="shared" si="13"/>
        <v>0</v>
      </c>
      <c r="AB96" s="23">
        <f t="shared" si="14"/>
        <v>0</v>
      </c>
      <c r="AE96" s="23">
        <f t="shared" si="15"/>
        <v>0</v>
      </c>
      <c r="AH96" s="23">
        <f t="shared" si="16"/>
        <v>0</v>
      </c>
      <c r="AK96" s="24">
        <v>0</v>
      </c>
      <c r="AL96" s="24">
        <f t="shared" si="17"/>
        <v>0</v>
      </c>
      <c r="AM96" s="2" t="s">
        <v>88</v>
      </c>
    </row>
    <row r="97" spans="1:39" s="21" customFormat="1" ht="45" x14ac:dyDescent="0.25">
      <c r="A97" s="21" t="s">
        <v>1261</v>
      </c>
      <c r="B97" s="21" t="s">
        <v>1262</v>
      </c>
      <c r="D97" s="21" t="s">
        <v>1263</v>
      </c>
      <c r="E97" s="21">
        <v>340992</v>
      </c>
      <c r="F97" s="21">
        <v>366362</v>
      </c>
      <c r="H97" s="21" t="s">
        <v>1175</v>
      </c>
      <c r="I97" s="21" t="s">
        <v>1168</v>
      </c>
      <c r="J97" s="21" t="s">
        <v>193</v>
      </c>
      <c r="K97" s="21" t="s">
        <v>386</v>
      </c>
      <c r="N97" s="21" t="s">
        <v>25</v>
      </c>
      <c r="O97" s="22">
        <v>5.3698999999999997E-2</v>
      </c>
      <c r="P97" s="21" t="s">
        <v>30</v>
      </c>
      <c r="Q97" s="21" t="s">
        <v>150</v>
      </c>
      <c r="T97" s="23">
        <f t="shared" si="12"/>
        <v>0</v>
      </c>
      <c r="U97" s="21" t="s">
        <v>32</v>
      </c>
      <c r="X97" s="23">
        <f t="shared" si="13"/>
        <v>0</v>
      </c>
      <c r="AB97" s="23">
        <f t="shared" si="14"/>
        <v>0</v>
      </c>
      <c r="AE97" s="23">
        <f t="shared" si="15"/>
        <v>0</v>
      </c>
      <c r="AH97" s="23">
        <f t="shared" si="16"/>
        <v>0</v>
      </c>
      <c r="AK97" s="24">
        <v>0</v>
      </c>
      <c r="AL97" s="24">
        <f t="shared" si="17"/>
        <v>0</v>
      </c>
      <c r="AM97" s="2" t="s">
        <v>88</v>
      </c>
    </row>
    <row r="98" spans="1:39" s="21" customFormat="1" ht="45" x14ac:dyDescent="0.25">
      <c r="A98" s="21" t="s">
        <v>1264</v>
      </c>
      <c r="B98" s="21" t="s">
        <v>1265</v>
      </c>
      <c r="D98" s="21" t="s">
        <v>1266</v>
      </c>
      <c r="E98" s="21">
        <v>342307</v>
      </c>
      <c r="F98" s="21">
        <v>366195</v>
      </c>
      <c r="G98" s="21" t="s">
        <v>1267</v>
      </c>
      <c r="H98" s="21" t="s">
        <v>405</v>
      </c>
      <c r="I98" s="21" t="s">
        <v>1168</v>
      </c>
      <c r="J98" s="21" t="s">
        <v>193</v>
      </c>
      <c r="K98" s="21" t="s">
        <v>386</v>
      </c>
      <c r="N98" s="21" t="s">
        <v>25</v>
      </c>
      <c r="O98" s="22">
        <v>1.1731E-2</v>
      </c>
      <c r="P98" s="21" t="s">
        <v>30</v>
      </c>
      <c r="Q98" s="21" t="s">
        <v>150</v>
      </c>
      <c r="T98" s="23">
        <f t="shared" ref="T98:T129" si="18">SUM(S98/O98)</f>
        <v>0</v>
      </c>
      <c r="U98" s="21" t="s">
        <v>32</v>
      </c>
      <c r="X98" s="23">
        <f t="shared" ref="X98:X129" si="19">SUM(W98/O98)</f>
        <v>0</v>
      </c>
      <c r="AB98" s="23">
        <f t="shared" ref="AB98:AB129" si="20">SUM(AA98/O98)</f>
        <v>0</v>
      </c>
      <c r="AE98" s="23">
        <f t="shared" ref="AE98:AE129" si="21">SUM(AD98/O98)</f>
        <v>0</v>
      </c>
      <c r="AH98" s="23">
        <f t="shared" ref="AH98:AH129" si="22">SUM(AG98/O98)</f>
        <v>0</v>
      </c>
      <c r="AK98" s="24">
        <v>0</v>
      </c>
      <c r="AL98" s="24">
        <f t="shared" ref="AL98:AL129" si="23">O98*AK98</f>
        <v>0</v>
      </c>
      <c r="AM98" s="2" t="s">
        <v>88</v>
      </c>
    </row>
    <row r="99" spans="1:39" s="21" customFormat="1" ht="30" x14ac:dyDescent="0.25">
      <c r="A99" s="21" t="s">
        <v>1268</v>
      </c>
      <c r="B99" s="21" t="s">
        <v>1269</v>
      </c>
      <c r="D99" s="21" t="s">
        <v>1270</v>
      </c>
      <c r="E99" s="21">
        <v>341473</v>
      </c>
      <c r="F99" s="21">
        <v>366841</v>
      </c>
      <c r="H99" s="21" t="s">
        <v>1175</v>
      </c>
      <c r="I99" s="21" t="s">
        <v>1168</v>
      </c>
      <c r="J99" s="21" t="s">
        <v>193</v>
      </c>
      <c r="K99" s="21" t="s">
        <v>386</v>
      </c>
      <c r="N99" s="21" t="s">
        <v>25</v>
      </c>
      <c r="O99" s="22">
        <v>0.31937199999999999</v>
      </c>
      <c r="P99" s="21" t="s">
        <v>30</v>
      </c>
      <c r="Q99" s="21" t="s">
        <v>150</v>
      </c>
      <c r="T99" s="23">
        <f t="shared" si="18"/>
        <v>0</v>
      </c>
      <c r="U99" s="21" t="s">
        <v>22</v>
      </c>
      <c r="X99" s="23">
        <f t="shared" si="19"/>
        <v>0</v>
      </c>
      <c r="AB99" s="23">
        <f t="shared" si="20"/>
        <v>0</v>
      </c>
      <c r="AE99" s="23">
        <f t="shared" si="21"/>
        <v>0</v>
      </c>
      <c r="AH99" s="23">
        <f t="shared" si="22"/>
        <v>0</v>
      </c>
      <c r="AI99" s="21" t="s">
        <v>1186</v>
      </c>
      <c r="AK99" s="24">
        <v>0</v>
      </c>
      <c r="AL99" s="24">
        <f t="shared" si="23"/>
        <v>0</v>
      </c>
      <c r="AM99" s="2" t="s">
        <v>55</v>
      </c>
    </row>
    <row r="100" spans="1:39" s="21" customFormat="1" ht="60" x14ac:dyDescent="0.25">
      <c r="A100" s="21" t="s">
        <v>1291</v>
      </c>
      <c r="B100" s="21" t="s">
        <v>1292</v>
      </c>
      <c r="D100" s="21" t="s">
        <v>1293</v>
      </c>
      <c r="E100" s="21">
        <v>338958</v>
      </c>
      <c r="F100" s="21">
        <v>367016</v>
      </c>
      <c r="H100" s="21" t="s">
        <v>1167</v>
      </c>
      <c r="I100" s="21" t="s">
        <v>1168</v>
      </c>
      <c r="J100" s="21" t="s">
        <v>193</v>
      </c>
      <c r="K100" s="21" t="s">
        <v>386</v>
      </c>
      <c r="N100" s="21" t="s">
        <v>25</v>
      </c>
      <c r="O100" s="22">
        <v>0.21854899999999999</v>
      </c>
      <c r="P100" s="21" t="s">
        <v>30</v>
      </c>
      <c r="Q100" s="21" t="s">
        <v>150</v>
      </c>
      <c r="T100" s="23">
        <f t="shared" si="18"/>
        <v>0</v>
      </c>
      <c r="U100" s="21" t="s">
        <v>32</v>
      </c>
      <c r="V100" s="21" t="s">
        <v>33</v>
      </c>
      <c r="W100" s="21" t="s">
        <v>461</v>
      </c>
      <c r="X100" s="23">
        <f t="shared" si="19"/>
        <v>1.0066392433733395</v>
      </c>
      <c r="AB100" s="23">
        <f t="shared" si="20"/>
        <v>0</v>
      </c>
      <c r="AE100" s="23">
        <f t="shared" si="21"/>
        <v>0</v>
      </c>
      <c r="AH100" s="23">
        <f t="shared" si="22"/>
        <v>0</v>
      </c>
      <c r="AJ100" s="21" t="s">
        <v>1178</v>
      </c>
      <c r="AK100" s="24">
        <v>0</v>
      </c>
      <c r="AL100" s="24">
        <f t="shared" si="23"/>
        <v>0</v>
      </c>
      <c r="AM100" s="2" t="s">
        <v>818</v>
      </c>
    </row>
    <row r="101" spans="1:39" s="21" customFormat="1" ht="45" x14ac:dyDescent="0.25">
      <c r="A101" s="21" t="s">
        <v>1294</v>
      </c>
      <c r="B101" s="21" t="s">
        <v>1295</v>
      </c>
      <c r="D101" s="21" t="s">
        <v>1296</v>
      </c>
      <c r="E101" s="21">
        <v>340760</v>
      </c>
      <c r="F101" s="21">
        <v>365672</v>
      </c>
      <c r="G101" s="21" t="s">
        <v>1297</v>
      </c>
      <c r="H101" s="21" t="s">
        <v>395</v>
      </c>
      <c r="I101" s="21" t="s">
        <v>1168</v>
      </c>
      <c r="J101" s="21" t="s">
        <v>193</v>
      </c>
      <c r="K101" s="21" t="s">
        <v>386</v>
      </c>
      <c r="N101" s="21" t="s">
        <v>25</v>
      </c>
      <c r="O101" s="22">
        <v>1.0567E-2</v>
      </c>
      <c r="P101" s="21" t="s">
        <v>30</v>
      </c>
      <c r="Q101" s="21" t="s">
        <v>150</v>
      </c>
      <c r="T101" s="23">
        <f t="shared" si="18"/>
        <v>0</v>
      </c>
      <c r="U101" s="21" t="s">
        <v>32</v>
      </c>
      <c r="X101" s="23">
        <f t="shared" si="19"/>
        <v>0</v>
      </c>
      <c r="AB101" s="23">
        <f t="shared" si="20"/>
        <v>0</v>
      </c>
      <c r="AE101" s="23">
        <f t="shared" si="21"/>
        <v>0</v>
      </c>
      <c r="AH101" s="23">
        <f t="shared" si="22"/>
        <v>0</v>
      </c>
      <c r="AK101" s="24">
        <v>0</v>
      </c>
      <c r="AL101" s="24">
        <f t="shared" si="23"/>
        <v>0</v>
      </c>
      <c r="AM101" s="2" t="s">
        <v>88</v>
      </c>
    </row>
    <row r="102" spans="1:39" s="21" customFormat="1" ht="30" x14ac:dyDescent="0.25">
      <c r="A102" s="21" t="s">
        <v>1298</v>
      </c>
      <c r="B102" s="21" t="s">
        <v>1299</v>
      </c>
      <c r="D102" s="21" t="s">
        <v>1300</v>
      </c>
      <c r="E102" s="21">
        <v>340721</v>
      </c>
      <c r="F102" s="21">
        <v>366420</v>
      </c>
      <c r="G102" s="21" t="s">
        <v>1301</v>
      </c>
      <c r="H102" s="21" t="s">
        <v>1175</v>
      </c>
      <c r="I102" s="21" t="s">
        <v>1168</v>
      </c>
      <c r="J102" s="21" t="s">
        <v>193</v>
      </c>
      <c r="K102" s="21" t="s">
        <v>386</v>
      </c>
      <c r="N102" s="21" t="s">
        <v>25</v>
      </c>
      <c r="O102" s="22">
        <v>0.28390700000000002</v>
      </c>
      <c r="P102" s="21" t="s">
        <v>30</v>
      </c>
      <c r="Q102" s="21" t="s">
        <v>150</v>
      </c>
      <c r="T102" s="23">
        <f t="shared" si="18"/>
        <v>0</v>
      </c>
      <c r="U102" s="21" t="s">
        <v>22</v>
      </c>
      <c r="X102" s="23">
        <f t="shared" si="19"/>
        <v>0</v>
      </c>
      <c r="AB102" s="23">
        <f t="shared" si="20"/>
        <v>0</v>
      </c>
      <c r="AE102" s="23">
        <f t="shared" si="21"/>
        <v>0</v>
      </c>
      <c r="AH102" s="23">
        <f t="shared" si="22"/>
        <v>0</v>
      </c>
      <c r="AK102" s="24">
        <v>0</v>
      </c>
      <c r="AL102" s="24">
        <f t="shared" si="23"/>
        <v>0</v>
      </c>
      <c r="AM102" s="2" t="s">
        <v>55</v>
      </c>
    </row>
    <row r="103" spans="1:39" s="21" customFormat="1" ht="45" x14ac:dyDescent="0.25">
      <c r="A103" s="21" t="s">
        <v>1302</v>
      </c>
      <c r="B103" s="21" t="s">
        <v>1303</v>
      </c>
      <c r="D103" s="21" t="s">
        <v>1304</v>
      </c>
      <c r="E103" s="21">
        <v>340485</v>
      </c>
      <c r="F103" s="21">
        <v>366259</v>
      </c>
      <c r="G103" s="21" t="s">
        <v>1305</v>
      </c>
      <c r="H103" s="21" t="s">
        <v>1175</v>
      </c>
      <c r="I103" s="21" t="s">
        <v>1168</v>
      </c>
      <c r="J103" s="21" t="s">
        <v>193</v>
      </c>
      <c r="K103" s="21" t="s">
        <v>386</v>
      </c>
      <c r="N103" s="21" t="s">
        <v>25</v>
      </c>
      <c r="O103" s="22">
        <v>1.1957000000000001E-2</v>
      </c>
      <c r="P103" s="21" t="s">
        <v>30</v>
      </c>
      <c r="Q103" s="21" t="s">
        <v>150</v>
      </c>
      <c r="T103" s="23">
        <f t="shared" si="18"/>
        <v>0</v>
      </c>
      <c r="U103" s="21" t="s">
        <v>32</v>
      </c>
      <c r="X103" s="23">
        <f t="shared" si="19"/>
        <v>0</v>
      </c>
      <c r="AB103" s="23">
        <f t="shared" si="20"/>
        <v>0</v>
      </c>
      <c r="AE103" s="23">
        <f t="shared" si="21"/>
        <v>0</v>
      </c>
      <c r="AH103" s="23">
        <f t="shared" si="22"/>
        <v>0</v>
      </c>
      <c r="AK103" s="24">
        <v>0</v>
      </c>
      <c r="AL103" s="24">
        <f t="shared" si="23"/>
        <v>0</v>
      </c>
      <c r="AM103" s="2" t="s">
        <v>88</v>
      </c>
    </row>
    <row r="104" spans="1:39" s="21" customFormat="1" ht="45" x14ac:dyDescent="0.25">
      <c r="A104" s="21" t="s">
        <v>1306</v>
      </c>
      <c r="B104" s="21" t="s">
        <v>1307</v>
      </c>
      <c r="D104" s="21" t="s">
        <v>1308</v>
      </c>
      <c r="E104" s="21">
        <v>340978</v>
      </c>
      <c r="F104" s="21">
        <v>366442</v>
      </c>
      <c r="G104" s="21" t="s">
        <v>1309</v>
      </c>
      <c r="H104" s="21" t="s">
        <v>1175</v>
      </c>
      <c r="I104" s="21" t="s">
        <v>1168</v>
      </c>
      <c r="J104" s="21" t="s">
        <v>193</v>
      </c>
      <c r="K104" s="21" t="s">
        <v>386</v>
      </c>
      <c r="N104" s="21" t="s">
        <v>25</v>
      </c>
      <c r="O104" s="22">
        <v>4.5975000000000002E-2</v>
      </c>
      <c r="P104" s="21" t="s">
        <v>30</v>
      </c>
      <c r="Q104" s="21" t="s">
        <v>150</v>
      </c>
      <c r="T104" s="23">
        <f t="shared" si="18"/>
        <v>0</v>
      </c>
      <c r="U104" s="21" t="s">
        <v>32</v>
      </c>
      <c r="X104" s="23">
        <f t="shared" si="19"/>
        <v>0</v>
      </c>
      <c r="AB104" s="23">
        <f t="shared" si="20"/>
        <v>0</v>
      </c>
      <c r="AE104" s="23">
        <f t="shared" si="21"/>
        <v>0</v>
      </c>
      <c r="AH104" s="23">
        <f t="shared" si="22"/>
        <v>0</v>
      </c>
      <c r="AK104" s="24">
        <v>0</v>
      </c>
      <c r="AL104" s="24">
        <f t="shared" si="23"/>
        <v>0</v>
      </c>
      <c r="AM104" s="2" t="s">
        <v>88</v>
      </c>
    </row>
    <row r="105" spans="1:39" s="21" customFormat="1" ht="45" x14ac:dyDescent="0.25">
      <c r="A105" s="21" t="s">
        <v>1310</v>
      </c>
      <c r="B105" s="21" t="s">
        <v>1311</v>
      </c>
      <c r="D105" s="21" t="s">
        <v>1312</v>
      </c>
      <c r="E105" s="21">
        <v>339651</v>
      </c>
      <c r="F105" s="21">
        <v>364290</v>
      </c>
      <c r="G105" s="21" t="s">
        <v>1313</v>
      </c>
      <c r="H105" s="21" t="s">
        <v>395</v>
      </c>
      <c r="I105" s="21" t="s">
        <v>1168</v>
      </c>
      <c r="J105" s="21" t="s">
        <v>193</v>
      </c>
      <c r="K105" s="21" t="s">
        <v>386</v>
      </c>
      <c r="N105" s="21" t="s">
        <v>25</v>
      </c>
      <c r="O105" s="22">
        <v>1.0891E-2</v>
      </c>
      <c r="P105" s="21" t="s">
        <v>30</v>
      </c>
      <c r="Q105" s="21" t="s">
        <v>150</v>
      </c>
      <c r="T105" s="23">
        <f t="shared" si="18"/>
        <v>0</v>
      </c>
      <c r="U105" s="21" t="s">
        <v>32</v>
      </c>
      <c r="X105" s="23">
        <f t="shared" si="19"/>
        <v>0</v>
      </c>
      <c r="AB105" s="23">
        <f t="shared" si="20"/>
        <v>0</v>
      </c>
      <c r="AE105" s="23">
        <f t="shared" si="21"/>
        <v>0</v>
      </c>
      <c r="AH105" s="23">
        <f t="shared" si="22"/>
        <v>0</v>
      </c>
      <c r="AK105" s="24">
        <v>0</v>
      </c>
      <c r="AL105" s="24">
        <f t="shared" si="23"/>
        <v>0</v>
      </c>
      <c r="AM105" s="2" t="s">
        <v>88</v>
      </c>
    </row>
    <row r="106" spans="1:39" s="21" customFormat="1" ht="45" x14ac:dyDescent="0.25">
      <c r="A106" s="21" t="s">
        <v>1362</v>
      </c>
      <c r="B106" s="21" t="s">
        <v>1363</v>
      </c>
      <c r="D106" s="21" t="s">
        <v>1364</v>
      </c>
      <c r="E106" s="21">
        <v>329853</v>
      </c>
      <c r="F106" s="21">
        <v>376818</v>
      </c>
      <c r="G106" s="21" t="s">
        <v>1365</v>
      </c>
      <c r="H106" s="21" t="s">
        <v>1341</v>
      </c>
      <c r="I106" s="21" t="s">
        <v>1331</v>
      </c>
      <c r="J106" s="21" t="s">
        <v>48</v>
      </c>
      <c r="K106" s="21" t="s">
        <v>1331</v>
      </c>
      <c r="M106" s="21" t="s">
        <v>1331</v>
      </c>
      <c r="N106" s="21" t="s">
        <v>25</v>
      </c>
      <c r="O106" s="22">
        <v>7.8659999999999997E-3</v>
      </c>
      <c r="P106" s="21" t="s">
        <v>30</v>
      </c>
      <c r="Q106" s="21" t="s">
        <v>150</v>
      </c>
      <c r="T106" s="23">
        <f t="shared" si="18"/>
        <v>0</v>
      </c>
      <c r="U106" s="21" t="s">
        <v>32</v>
      </c>
      <c r="X106" s="23">
        <f t="shared" si="19"/>
        <v>0</v>
      </c>
      <c r="AB106" s="23">
        <f t="shared" si="20"/>
        <v>0</v>
      </c>
      <c r="AE106" s="23">
        <f t="shared" si="21"/>
        <v>0</v>
      </c>
      <c r="AH106" s="23">
        <f t="shared" si="22"/>
        <v>0</v>
      </c>
      <c r="AK106" s="24">
        <v>0</v>
      </c>
      <c r="AL106" s="24">
        <f t="shared" si="23"/>
        <v>0</v>
      </c>
      <c r="AM106" s="2" t="s">
        <v>88</v>
      </c>
    </row>
    <row r="107" spans="1:39" s="21" customFormat="1" ht="45" x14ac:dyDescent="0.25">
      <c r="A107" s="21" t="s">
        <v>1368</v>
      </c>
      <c r="B107" s="21" t="s">
        <v>1369</v>
      </c>
      <c r="D107" s="21" t="s">
        <v>1370</v>
      </c>
      <c r="E107" s="21">
        <v>329181</v>
      </c>
      <c r="F107" s="21">
        <v>377504</v>
      </c>
      <c r="H107" s="21" t="s">
        <v>1340</v>
      </c>
      <c r="I107" s="21" t="s">
        <v>1331</v>
      </c>
      <c r="J107" s="21" t="s">
        <v>48</v>
      </c>
      <c r="K107" s="21" t="s">
        <v>1331</v>
      </c>
      <c r="M107" s="21" t="s">
        <v>1331</v>
      </c>
      <c r="N107" s="21" t="s">
        <v>25</v>
      </c>
      <c r="O107" s="22">
        <v>0.123108</v>
      </c>
      <c r="P107" s="21" t="s">
        <v>30</v>
      </c>
      <c r="Q107" s="21" t="s">
        <v>150</v>
      </c>
      <c r="T107" s="23">
        <f t="shared" si="18"/>
        <v>0</v>
      </c>
      <c r="U107" s="21" t="s">
        <v>32</v>
      </c>
      <c r="X107" s="23">
        <f t="shared" si="19"/>
        <v>0</v>
      </c>
      <c r="AB107" s="23">
        <f t="shared" si="20"/>
        <v>0</v>
      </c>
      <c r="AE107" s="23">
        <f t="shared" si="21"/>
        <v>0</v>
      </c>
      <c r="AH107" s="23">
        <f t="shared" si="22"/>
        <v>0</v>
      </c>
      <c r="AK107" s="24">
        <v>0</v>
      </c>
      <c r="AL107" s="24">
        <f t="shared" si="23"/>
        <v>0</v>
      </c>
      <c r="AM107" s="2" t="s">
        <v>88</v>
      </c>
    </row>
    <row r="108" spans="1:39" s="21" customFormat="1" ht="45" x14ac:dyDescent="0.25">
      <c r="A108" s="21" t="s">
        <v>1371</v>
      </c>
      <c r="B108" s="21" t="s">
        <v>1372</v>
      </c>
      <c r="D108" s="21" t="s">
        <v>1373</v>
      </c>
      <c r="E108" s="21">
        <v>327851</v>
      </c>
      <c r="F108" s="21">
        <v>378260</v>
      </c>
      <c r="H108" s="21" t="s">
        <v>1330</v>
      </c>
      <c r="I108" s="21" t="s">
        <v>1331</v>
      </c>
      <c r="J108" s="21" t="s">
        <v>48</v>
      </c>
      <c r="K108" s="21" t="s">
        <v>1331</v>
      </c>
      <c r="M108" s="21" t="s">
        <v>1331</v>
      </c>
      <c r="N108" s="21" t="s">
        <v>25</v>
      </c>
      <c r="O108" s="22">
        <v>6.5101999999999993E-2</v>
      </c>
      <c r="P108" s="21" t="s">
        <v>30</v>
      </c>
      <c r="Q108" s="21" t="s">
        <v>150</v>
      </c>
      <c r="T108" s="23">
        <f t="shared" si="18"/>
        <v>0</v>
      </c>
      <c r="U108" s="21" t="s">
        <v>32</v>
      </c>
      <c r="V108" s="21" t="s">
        <v>33</v>
      </c>
      <c r="W108" s="21">
        <v>3.0000000000000001E-3</v>
      </c>
      <c r="X108" s="23">
        <f t="shared" si="19"/>
        <v>4.6081533593437994E-2</v>
      </c>
      <c r="AB108" s="23">
        <f t="shared" si="20"/>
        <v>0</v>
      </c>
      <c r="AE108" s="23">
        <f t="shared" si="21"/>
        <v>0</v>
      </c>
      <c r="AH108" s="23">
        <f t="shared" si="22"/>
        <v>0</v>
      </c>
      <c r="AK108" s="24">
        <v>0</v>
      </c>
      <c r="AL108" s="24">
        <f t="shared" si="23"/>
        <v>0</v>
      </c>
      <c r="AM108" s="2" t="s">
        <v>88</v>
      </c>
    </row>
    <row r="109" spans="1:39" s="21" customFormat="1" ht="45" x14ac:dyDescent="0.25">
      <c r="A109" s="21" t="s">
        <v>1374</v>
      </c>
      <c r="B109" s="21" t="s">
        <v>1375</v>
      </c>
      <c r="D109" s="21" t="s">
        <v>1376</v>
      </c>
      <c r="E109" s="21">
        <v>329605</v>
      </c>
      <c r="F109" s="21">
        <v>378673</v>
      </c>
      <c r="H109" s="21" t="s">
        <v>1340</v>
      </c>
      <c r="I109" s="21" t="s">
        <v>1331</v>
      </c>
      <c r="J109" s="21" t="s">
        <v>48</v>
      </c>
      <c r="K109" s="21" t="s">
        <v>1331</v>
      </c>
      <c r="M109" s="21" t="s">
        <v>1331</v>
      </c>
      <c r="N109" s="21" t="s">
        <v>25</v>
      </c>
      <c r="O109" s="22">
        <v>2.2827E-2</v>
      </c>
      <c r="P109" s="21" t="s">
        <v>30</v>
      </c>
      <c r="Q109" s="21" t="s">
        <v>150</v>
      </c>
      <c r="T109" s="23">
        <f t="shared" si="18"/>
        <v>0</v>
      </c>
      <c r="U109" s="21" t="s">
        <v>32</v>
      </c>
      <c r="X109" s="23">
        <f t="shared" si="19"/>
        <v>0</v>
      </c>
      <c r="AB109" s="23">
        <f t="shared" si="20"/>
        <v>0</v>
      </c>
      <c r="AE109" s="23">
        <f t="shared" si="21"/>
        <v>0</v>
      </c>
      <c r="AH109" s="23">
        <f t="shared" si="22"/>
        <v>0</v>
      </c>
      <c r="AI109" s="21" t="s">
        <v>1346</v>
      </c>
      <c r="AK109" s="24">
        <v>0</v>
      </c>
      <c r="AL109" s="24">
        <f t="shared" si="23"/>
        <v>0</v>
      </c>
      <c r="AM109" s="2" t="s">
        <v>88</v>
      </c>
    </row>
    <row r="110" spans="1:39" s="21" customFormat="1" ht="45" x14ac:dyDescent="0.25">
      <c r="A110" s="21" t="s">
        <v>1377</v>
      </c>
      <c r="B110" s="21" t="s">
        <v>1378</v>
      </c>
      <c r="D110" s="21" t="s">
        <v>1379</v>
      </c>
      <c r="E110" s="21">
        <v>329141</v>
      </c>
      <c r="F110" s="21">
        <v>377642</v>
      </c>
      <c r="G110" s="21" t="s">
        <v>1380</v>
      </c>
      <c r="H110" s="21" t="s">
        <v>1340</v>
      </c>
      <c r="I110" s="21" t="s">
        <v>1331</v>
      </c>
      <c r="J110" s="21" t="s">
        <v>48</v>
      </c>
      <c r="K110" s="21" t="s">
        <v>1331</v>
      </c>
      <c r="M110" s="21" t="s">
        <v>1331</v>
      </c>
      <c r="N110" s="21" t="s">
        <v>25</v>
      </c>
      <c r="O110" s="22">
        <v>7.9579999999999998E-3</v>
      </c>
      <c r="P110" s="21" t="s">
        <v>30</v>
      </c>
      <c r="Q110" s="21" t="s">
        <v>150</v>
      </c>
      <c r="T110" s="23">
        <f t="shared" si="18"/>
        <v>0</v>
      </c>
      <c r="U110" s="21" t="s">
        <v>32</v>
      </c>
      <c r="X110" s="23">
        <f t="shared" si="19"/>
        <v>0</v>
      </c>
      <c r="AB110" s="23">
        <f t="shared" si="20"/>
        <v>0</v>
      </c>
      <c r="AE110" s="23">
        <f t="shared" si="21"/>
        <v>0</v>
      </c>
      <c r="AH110" s="23">
        <f t="shared" si="22"/>
        <v>0</v>
      </c>
      <c r="AK110" s="24">
        <v>0</v>
      </c>
      <c r="AL110" s="24">
        <f t="shared" si="23"/>
        <v>0</v>
      </c>
      <c r="AM110" s="2" t="s">
        <v>88</v>
      </c>
    </row>
    <row r="111" spans="1:39" s="21" customFormat="1" ht="30" x14ac:dyDescent="0.25">
      <c r="A111" s="21" t="s">
        <v>1568</v>
      </c>
      <c r="B111" s="21" t="s">
        <v>1569</v>
      </c>
      <c r="D111" s="21" t="s">
        <v>1570</v>
      </c>
      <c r="E111" s="21">
        <v>340636</v>
      </c>
      <c r="F111" s="21">
        <v>374306</v>
      </c>
      <c r="G111" s="21" t="s">
        <v>1571</v>
      </c>
      <c r="H111" s="21" t="s">
        <v>480</v>
      </c>
      <c r="I111" s="21" t="s">
        <v>864</v>
      </c>
      <c r="J111" s="21" t="s">
        <v>193</v>
      </c>
      <c r="K111" s="21" t="s">
        <v>467</v>
      </c>
      <c r="N111" s="21" t="s">
        <v>25</v>
      </c>
      <c r="O111" s="22">
        <v>5.1360989999999997</v>
      </c>
      <c r="P111" s="21" t="s">
        <v>30</v>
      </c>
      <c r="Q111" s="21" t="s">
        <v>150</v>
      </c>
      <c r="T111" s="23">
        <f t="shared" si="18"/>
        <v>0</v>
      </c>
      <c r="U111" s="21" t="s">
        <v>22</v>
      </c>
      <c r="X111" s="23">
        <f t="shared" si="19"/>
        <v>0</v>
      </c>
      <c r="AB111" s="23">
        <f t="shared" si="20"/>
        <v>0</v>
      </c>
      <c r="AE111" s="23">
        <f t="shared" si="21"/>
        <v>0</v>
      </c>
      <c r="AH111" s="23">
        <f t="shared" si="22"/>
        <v>0</v>
      </c>
      <c r="AJ111" s="21" t="s">
        <v>1572</v>
      </c>
      <c r="AK111" s="24">
        <v>0</v>
      </c>
      <c r="AL111" s="24">
        <f t="shared" si="23"/>
        <v>0</v>
      </c>
      <c r="AM111" s="2" t="s">
        <v>55</v>
      </c>
    </row>
    <row r="112" spans="1:39" s="21" customFormat="1" ht="30" x14ac:dyDescent="0.25">
      <c r="A112" s="21" t="s">
        <v>1939</v>
      </c>
      <c r="B112" s="21" t="s">
        <v>45</v>
      </c>
      <c r="C112" s="21" t="s">
        <v>1940</v>
      </c>
      <c r="D112" s="21" t="s">
        <v>1941</v>
      </c>
      <c r="E112" s="21">
        <v>364451</v>
      </c>
      <c r="F112" s="21">
        <v>374245</v>
      </c>
      <c r="G112" s="21" t="s">
        <v>777</v>
      </c>
      <c r="H112" s="21" t="s">
        <v>760</v>
      </c>
      <c r="I112" s="21" t="s">
        <v>297</v>
      </c>
      <c r="J112" s="21" t="s">
        <v>193</v>
      </c>
      <c r="K112" s="21" t="s">
        <v>297</v>
      </c>
      <c r="M112" s="21" t="s">
        <v>297</v>
      </c>
      <c r="N112" s="21" t="s">
        <v>25</v>
      </c>
      <c r="O112" s="22">
        <v>3.0098389999999999</v>
      </c>
      <c r="P112" s="21" t="s">
        <v>44</v>
      </c>
      <c r="Q112" s="21" t="s">
        <v>150</v>
      </c>
      <c r="T112" s="23">
        <f t="shared" si="18"/>
        <v>0</v>
      </c>
      <c r="U112" s="21" t="s">
        <v>22</v>
      </c>
      <c r="X112" s="23">
        <f t="shared" si="19"/>
        <v>0</v>
      </c>
      <c r="AB112" s="23">
        <f t="shared" si="20"/>
        <v>0</v>
      </c>
      <c r="AE112" s="23">
        <f t="shared" si="21"/>
        <v>0</v>
      </c>
      <c r="AH112" s="23">
        <f t="shared" si="22"/>
        <v>0</v>
      </c>
      <c r="AJ112" s="21" t="s">
        <v>1942</v>
      </c>
      <c r="AK112" s="24">
        <v>0</v>
      </c>
      <c r="AL112" s="24">
        <f t="shared" si="23"/>
        <v>0</v>
      </c>
      <c r="AM112" s="2" t="s">
        <v>55</v>
      </c>
    </row>
    <row r="113" spans="1:39" s="21" customFormat="1" ht="45" x14ac:dyDescent="0.25">
      <c r="A113" s="21" t="s">
        <v>1975</v>
      </c>
      <c r="B113" s="21" t="s">
        <v>1976</v>
      </c>
      <c r="D113" s="21" t="s">
        <v>1977</v>
      </c>
      <c r="E113" s="21">
        <v>340600</v>
      </c>
      <c r="F113" s="21">
        <v>366344</v>
      </c>
      <c r="H113" s="21" t="s">
        <v>1175</v>
      </c>
      <c r="I113" s="21" t="s">
        <v>1168</v>
      </c>
      <c r="J113" s="21" t="s">
        <v>193</v>
      </c>
      <c r="K113" s="21" t="s">
        <v>386</v>
      </c>
      <c r="N113" s="21" t="s">
        <v>25</v>
      </c>
      <c r="O113" s="22">
        <v>7.456E-3</v>
      </c>
      <c r="P113" s="21" t="s">
        <v>30</v>
      </c>
      <c r="Q113" s="21" t="s">
        <v>150</v>
      </c>
      <c r="T113" s="23">
        <f t="shared" si="18"/>
        <v>0</v>
      </c>
      <c r="U113" s="21" t="s">
        <v>32</v>
      </c>
      <c r="X113" s="23">
        <f t="shared" si="19"/>
        <v>0</v>
      </c>
      <c r="AB113" s="23">
        <f t="shared" si="20"/>
        <v>0</v>
      </c>
      <c r="AE113" s="23">
        <f t="shared" si="21"/>
        <v>0</v>
      </c>
      <c r="AH113" s="23">
        <f t="shared" si="22"/>
        <v>0</v>
      </c>
      <c r="AK113" s="24">
        <v>0</v>
      </c>
      <c r="AL113" s="24">
        <f t="shared" si="23"/>
        <v>0</v>
      </c>
      <c r="AM113" s="2" t="s">
        <v>88</v>
      </c>
    </row>
    <row r="114" spans="1:39" s="21" customFormat="1" ht="45" x14ac:dyDescent="0.25">
      <c r="A114" s="21" t="s">
        <v>1978</v>
      </c>
      <c r="B114" s="21" t="s">
        <v>1979</v>
      </c>
      <c r="D114" s="21" t="s">
        <v>1980</v>
      </c>
      <c r="E114" s="21">
        <v>340607</v>
      </c>
      <c r="F114" s="21">
        <v>365925</v>
      </c>
      <c r="G114" s="21" t="s">
        <v>1981</v>
      </c>
      <c r="H114" s="21" t="s">
        <v>1175</v>
      </c>
      <c r="I114" s="21" t="s">
        <v>1168</v>
      </c>
      <c r="J114" s="21" t="s">
        <v>193</v>
      </c>
      <c r="K114" s="21" t="s">
        <v>386</v>
      </c>
      <c r="N114" s="21" t="s">
        <v>25</v>
      </c>
      <c r="O114" s="22">
        <v>1.1598000000000001E-2</v>
      </c>
      <c r="P114" s="21" t="s">
        <v>30</v>
      </c>
      <c r="Q114" s="21" t="s">
        <v>150</v>
      </c>
      <c r="T114" s="23">
        <f t="shared" si="18"/>
        <v>0</v>
      </c>
      <c r="U114" s="21" t="s">
        <v>32</v>
      </c>
      <c r="X114" s="23">
        <f t="shared" si="19"/>
        <v>0</v>
      </c>
      <c r="AB114" s="23">
        <f t="shared" si="20"/>
        <v>0</v>
      </c>
      <c r="AE114" s="23">
        <f t="shared" si="21"/>
        <v>0</v>
      </c>
      <c r="AH114" s="23">
        <f t="shared" si="22"/>
        <v>0</v>
      </c>
      <c r="AK114" s="24">
        <v>0</v>
      </c>
      <c r="AL114" s="24">
        <f t="shared" si="23"/>
        <v>0</v>
      </c>
      <c r="AM114" s="2" t="s">
        <v>88</v>
      </c>
    </row>
    <row r="115" spans="1:39" s="21" customFormat="1" ht="45" x14ac:dyDescent="0.25">
      <c r="A115" s="21" t="s">
        <v>1982</v>
      </c>
      <c r="B115" s="21" t="s">
        <v>1983</v>
      </c>
      <c r="D115" s="21" t="s">
        <v>1984</v>
      </c>
      <c r="E115" s="21">
        <v>340727</v>
      </c>
      <c r="F115" s="21">
        <v>366100</v>
      </c>
      <c r="H115" s="21" t="s">
        <v>1175</v>
      </c>
      <c r="I115" s="21" t="s">
        <v>1168</v>
      </c>
      <c r="J115" s="21" t="s">
        <v>193</v>
      </c>
      <c r="K115" s="21" t="s">
        <v>386</v>
      </c>
      <c r="N115" s="21" t="s">
        <v>25</v>
      </c>
      <c r="O115" s="22">
        <v>0.13811799999999999</v>
      </c>
      <c r="P115" s="21" t="s">
        <v>30</v>
      </c>
      <c r="Q115" s="21" t="s">
        <v>150</v>
      </c>
      <c r="T115" s="23">
        <f t="shared" si="18"/>
        <v>0</v>
      </c>
      <c r="U115" s="21" t="s">
        <v>32</v>
      </c>
      <c r="X115" s="23">
        <f t="shared" si="19"/>
        <v>0</v>
      </c>
      <c r="AB115" s="23">
        <f t="shared" si="20"/>
        <v>0</v>
      </c>
      <c r="AE115" s="23">
        <f t="shared" si="21"/>
        <v>0</v>
      </c>
      <c r="AH115" s="23">
        <f t="shared" si="22"/>
        <v>0</v>
      </c>
      <c r="AK115" s="24">
        <v>0</v>
      </c>
      <c r="AL115" s="24">
        <f t="shared" si="23"/>
        <v>0</v>
      </c>
      <c r="AM115" s="2" t="s">
        <v>88</v>
      </c>
    </row>
    <row r="116" spans="1:39" s="21" customFormat="1" ht="45" x14ac:dyDescent="0.25">
      <c r="A116" s="21" t="s">
        <v>1985</v>
      </c>
      <c r="B116" s="21" t="s">
        <v>1986</v>
      </c>
      <c r="D116" s="21" t="s">
        <v>1987</v>
      </c>
      <c r="E116" s="21">
        <v>340577</v>
      </c>
      <c r="F116" s="21">
        <v>366110</v>
      </c>
      <c r="G116" s="21" t="s">
        <v>1988</v>
      </c>
      <c r="H116" s="21" t="s">
        <v>1175</v>
      </c>
      <c r="I116" s="21" t="s">
        <v>1168</v>
      </c>
      <c r="J116" s="21" t="s">
        <v>193</v>
      </c>
      <c r="K116" s="21" t="s">
        <v>386</v>
      </c>
      <c r="N116" s="21" t="s">
        <v>25</v>
      </c>
      <c r="O116" s="22">
        <v>8.8430000000000002E-3</v>
      </c>
      <c r="P116" s="21" t="s">
        <v>30</v>
      </c>
      <c r="Q116" s="21" t="s">
        <v>150</v>
      </c>
      <c r="T116" s="23">
        <f t="shared" si="18"/>
        <v>0</v>
      </c>
      <c r="U116" s="21" t="s">
        <v>32</v>
      </c>
      <c r="X116" s="23">
        <f t="shared" si="19"/>
        <v>0</v>
      </c>
      <c r="AB116" s="23">
        <f t="shared" si="20"/>
        <v>0</v>
      </c>
      <c r="AE116" s="23">
        <f t="shared" si="21"/>
        <v>0</v>
      </c>
      <c r="AH116" s="23">
        <f t="shared" si="22"/>
        <v>0</v>
      </c>
      <c r="AK116" s="24">
        <v>0</v>
      </c>
      <c r="AL116" s="24">
        <f t="shared" si="23"/>
        <v>0</v>
      </c>
      <c r="AM116" s="2" t="s">
        <v>88</v>
      </c>
    </row>
    <row r="117" spans="1:39" s="21" customFormat="1" ht="45" x14ac:dyDescent="0.25">
      <c r="A117" s="21" t="s">
        <v>1989</v>
      </c>
      <c r="B117" s="21" t="s">
        <v>1990</v>
      </c>
      <c r="D117" s="21" t="s">
        <v>1991</v>
      </c>
      <c r="E117" s="21">
        <v>340884</v>
      </c>
      <c r="F117" s="21">
        <v>366800</v>
      </c>
      <c r="G117" s="21" t="s">
        <v>1314</v>
      </c>
      <c r="H117" s="21" t="s">
        <v>1175</v>
      </c>
      <c r="I117" s="21" t="s">
        <v>1168</v>
      </c>
      <c r="J117" s="21" t="s">
        <v>193</v>
      </c>
      <c r="K117" s="21" t="s">
        <v>386</v>
      </c>
      <c r="N117" s="21" t="s">
        <v>25</v>
      </c>
      <c r="O117" s="22">
        <v>2.2209999999999999E-3</v>
      </c>
      <c r="P117" s="21" t="s">
        <v>30</v>
      </c>
      <c r="Q117" s="21" t="s">
        <v>150</v>
      </c>
      <c r="T117" s="23">
        <f t="shared" si="18"/>
        <v>0</v>
      </c>
      <c r="U117" s="21" t="s">
        <v>32</v>
      </c>
      <c r="X117" s="23">
        <f t="shared" si="19"/>
        <v>0</v>
      </c>
      <c r="AB117" s="23">
        <f t="shared" si="20"/>
        <v>0</v>
      </c>
      <c r="AE117" s="23">
        <f t="shared" si="21"/>
        <v>0</v>
      </c>
      <c r="AH117" s="23">
        <f t="shared" si="22"/>
        <v>0</v>
      </c>
      <c r="AK117" s="24">
        <v>0</v>
      </c>
      <c r="AL117" s="24">
        <f t="shared" si="23"/>
        <v>0</v>
      </c>
      <c r="AM117" s="2" t="s">
        <v>88</v>
      </c>
    </row>
    <row r="118" spans="1:39" s="21" customFormat="1" ht="45" x14ac:dyDescent="0.25">
      <c r="A118" s="21" t="s">
        <v>1992</v>
      </c>
      <c r="B118" s="21" t="s">
        <v>1993</v>
      </c>
      <c r="D118" s="21" t="s">
        <v>1994</v>
      </c>
      <c r="E118" s="21">
        <v>340916</v>
      </c>
      <c r="F118" s="21">
        <v>366858</v>
      </c>
      <c r="G118" s="21" t="s">
        <v>1995</v>
      </c>
      <c r="H118" s="21" t="s">
        <v>1175</v>
      </c>
      <c r="I118" s="21" t="s">
        <v>1168</v>
      </c>
      <c r="J118" s="21" t="s">
        <v>193</v>
      </c>
      <c r="K118" s="21" t="s">
        <v>386</v>
      </c>
      <c r="N118" s="21" t="s">
        <v>25</v>
      </c>
      <c r="O118" s="22">
        <v>1.1322E-2</v>
      </c>
      <c r="P118" s="21" t="s">
        <v>30</v>
      </c>
      <c r="Q118" s="21" t="s">
        <v>150</v>
      </c>
      <c r="T118" s="23">
        <f t="shared" si="18"/>
        <v>0</v>
      </c>
      <c r="U118" s="21" t="s">
        <v>32</v>
      </c>
      <c r="X118" s="23">
        <f t="shared" si="19"/>
        <v>0</v>
      </c>
      <c r="AB118" s="23">
        <f t="shared" si="20"/>
        <v>0</v>
      </c>
      <c r="AE118" s="23">
        <f t="shared" si="21"/>
        <v>0</v>
      </c>
      <c r="AH118" s="23">
        <f t="shared" si="22"/>
        <v>0</v>
      </c>
      <c r="AK118" s="24">
        <v>0</v>
      </c>
      <c r="AL118" s="24">
        <f t="shared" si="23"/>
        <v>0</v>
      </c>
      <c r="AM118" s="2" t="s">
        <v>88</v>
      </c>
    </row>
    <row r="119" spans="1:39" s="21" customFormat="1" ht="45" x14ac:dyDescent="0.25">
      <c r="A119" s="21" t="s">
        <v>1996</v>
      </c>
      <c r="B119" s="21" t="s">
        <v>1997</v>
      </c>
      <c r="D119" s="21" t="s">
        <v>1998</v>
      </c>
      <c r="E119" s="21">
        <v>340491</v>
      </c>
      <c r="F119" s="21">
        <v>366494</v>
      </c>
      <c r="G119" s="21" t="s">
        <v>1999</v>
      </c>
      <c r="H119" s="21" t="s">
        <v>1175</v>
      </c>
      <c r="I119" s="21" t="s">
        <v>1168</v>
      </c>
      <c r="J119" s="21" t="s">
        <v>193</v>
      </c>
      <c r="K119" s="21" t="s">
        <v>386</v>
      </c>
      <c r="N119" s="21" t="s">
        <v>25</v>
      </c>
      <c r="O119" s="22">
        <v>1.6892000000000001E-2</v>
      </c>
      <c r="P119" s="21" t="s">
        <v>30</v>
      </c>
      <c r="Q119" s="21" t="s">
        <v>150</v>
      </c>
      <c r="T119" s="23">
        <f t="shared" si="18"/>
        <v>0</v>
      </c>
      <c r="U119" s="21" t="s">
        <v>32</v>
      </c>
      <c r="X119" s="23">
        <f t="shared" si="19"/>
        <v>0</v>
      </c>
      <c r="AB119" s="23">
        <f t="shared" si="20"/>
        <v>0</v>
      </c>
      <c r="AE119" s="23">
        <f t="shared" si="21"/>
        <v>0</v>
      </c>
      <c r="AH119" s="23">
        <f t="shared" si="22"/>
        <v>0</v>
      </c>
      <c r="AK119" s="24">
        <v>0</v>
      </c>
      <c r="AL119" s="24">
        <f t="shared" si="23"/>
        <v>0</v>
      </c>
      <c r="AM119" s="2" t="s">
        <v>88</v>
      </c>
    </row>
    <row r="120" spans="1:39" s="21" customFormat="1" ht="45" x14ac:dyDescent="0.25">
      <c r="A120" s="21" t="s">
        <v>2017</v>
      </c>
      <c r="B120" s="21" t="s">
        <v>2018</v>
      </c>
      <c r="D120" s="21" t="s">
        <v>2019</v>
      </c>
      <c r="E120" s="21">
        <v>369439</v>
      </c>
      <c r="F120" s="21">
        <v>375156</v>
      </c>
      <c r="G120" s="21" t="s">
        <v>2020</v>
      </c>
      <c r="H120" s="21" t="s">
        <v>96</v>
      </c>
      <c r="I120" s="21" t="s">
        <v>1406</v>
      </c>
      <c r="J120" s="21" t="s">
        <v>193</v>
      </c>
      <c r="K120" s="21" t="s">
        <v>297</v>
      </c>
      <c r="N120" s="21" t="s">
        <v>25</v>
      </c>
      <c r="O120" s="22">
        <v>1.2416E-2</v>
      </c>
      <c r="P120" s="21" t="s">
        <v>30</v>
      </c>
      <c r="Q120" s="21" t="s">
        <v>150</v>
      </c>
      <c r="T120" s="23">
        <f t="shared" si="18"/>
        <v>0</v>
      </c>
      <c r="U120" s="21" t="s">
        <v>32</v>
      </c>
      <c r="X120" s="23">
        <f t="shared" si="19"/>
        <v>0</v>
      </c>
      <c r="AB120" s="23">
        <f t="shared" si="20"/>
        <v>0</v>
      </c>
      <c r="AE120" s="23">
        <f t="shared" si="21"/>
        <v>0</v>
      </c>
      <c r="AH120" s="23">
        <f t="shared" si="22"/>
        <v>0</v>
      </c>
      <c r="AJ120" s="21" t="s">
        <v>1439</v>
      </c>
      <c r="AK120" s="24">
        <v>0</v>
      </c>
      <c r="AL120" s="24">
        <f t="shared" si="23"/>
        <v>0</v>
      </c>
      <c r="AM120" s="2" t="s">
        <v>88</v>
      </c>
    </row>
    <row r="121" spans="1:39" s="21" customFormat="1" ht="45" x14ac:dyDescent="0.25">
      <c r="A121" s="21" t="s">
        <v>2021</v>
      </c>
      <c r="B121" s="21" t="s">
        <v>2022</v>
      </c>
      <c r="D121" s="21" t="s">
        <v>2023</v>
      </c>
      <c r="E121" s="21">
        <v>341372</v>
      </c>
      <c r="F121" s="21">
        <v>369500</v>
      </c>
      <c r="G121" s="21" t="s">
        <v>2024</v>
      </c>
      <c r="H121" s="21" t="s">
        <v>432</v>
      </c>
      <c r="I121" s="21" t="s">
        <v>433</v>
      </c>
      <c r="J121" s="21" t="s">
        <v>193</v>
      </c>
      <c r="K121" s="21" t="s">
        <v>386</v>
      </c>
      <c r="M121" s="21" t="s">
        <v>434</v>
      </c>
      <c r="N121" s="21" t="s">
        <v>25</v>
      </c>
      <c r="O121" s="22">
        <v>2.8337999999999999E-2</v>
      </c>
      <c r="P121" s="21" t="s">
        <v>30</v>
      </c>
      <c r="Q121" s="21" t="s">
        <v>150</v>
      </c>
      <c r="T121" s="23">
        <f t="shared" si="18"/>
        <v>0</v>
      </c>
      <c r="U121" s="21" t="s">
        <v>32</v>
      </c>
      <c r="X121" s="23">
        <f t="shared" si="19"/>
        <v>0</v>
      </c>
      <c r="AB121" s="23">
        <f t="shared" si="20"/>
        <v>0</v>
      </c>
      <c r="AE121" s="23">
        <f t="shared" si="21"/>
        <v>0</v>
      </c>
      <c r="AH121" s="23">
        <f t="shared" si="22"/>
        <v>0</v>
      </c>
      <c r="AK121" s="24">
        <v>0</v>
      </c>
      <c r="AL121" s="24">
        <f t="shared" si="23"/>
        <v>0</v>
      </c>
      <c r="AM121" s="2" t="s">
        <v>88</v>
      </c>
    </row>
    <row r="122" spans="1:39" s="21" customFormat="1" ht="45" x14ac:dyDescent="0.25">
      <c r="A122" s="21" t="s">
        <v>2025</v>
      </c>
      <c r="B122" s="21" t="s">
        <v>2026</v>
      </c>
      <c r="D122" s="21" t="s">
        <v>2027</v>
      </c>
      <c r="E122" s="21">
        <v>366266</v>
      </c>
      <c r="F122" s="21">
        <v>366396</v>
      </c>
      <c r="H122" s="21" t="s">
        <v>202</v>
      </c>
      <c r="I122" s="21" t="s">
        <v>192</v>
      </c>
      <c r="J122" s="21" t="s">
        <v>193</v>
      </c>
      <c r="K122" s="21" t="s">
        <v>192</v>
      </c>
      <c r="M122" s="21" t="s">
        <v>192</v>
      </c>
      <c r="N122" s="21" t="s">
        <v>25</v>
      </c>
      <c r="O122" s="22">
        <v>4.7679999999999997E-3</v>
      </c>
      <c r="P122" s="21" t="s">
        <v>30</v>
      </c>
      <c r="Q122" s="21" t="s">
        <v>150</v>
      </c>
      <c r="T122" s="23">
        <f t="shared" si="18"/>
        <v>0</v>
      </c>
      <c r="U122" s="21" t="s">
        <v>32</v>
      </c>
      <c r="X122" s="23">
        <f t="shared" si="19"/>
        <v>0</v>
      </c>
      <c r="AB122" s="23">
        <f t="shared" si="20"/>
        <v>0</v>
      </c>
      <c r="AE122" s="23">
        <f t="shared" si="21"/>
        <v>0</v>
      </c>
      <c r="AH122" s="23">
        <f t="shared" si="22"/>
        <v>0</v>
      </c>
      <c r="AK122" s="24">
        <v>0</v>
      </c>
      <c r="AL122" s="24">
        <f t="shared" si="23"/>
        <v>0</v>
      </c>
      <c r="AM122" s="2" t="s">
        <v>88</v>
      </c>
    </row>
    <row r="123" spans="1:39" s="21" customFormat="1" ht="45" x14ac:dyDescent="0.25">
      <c r="A123" s="21" t="s">
        <v>2028</v>
      </c>
      <c r="B123" s="21" t="s">
        <v>2029</v>
      </c>
      <c r="D123" s="21" t="s">
        <v>2030</v>
      </c>
      <c r="E123" s="21">
        <v>336902</v>
      </c>
      <c r="F123" s="21">
        <v>377054</v>
      </c>
      <c r="G123" s="21" t="s">
        <v>2031</v>
      </c>
      <c r="H123" s="21" t="s">
        <v>935</v>
      </c>
      <c r="I123" s="21" t="s">
        <v>864</v>
      </c>
      <c r="J123" s="21" t="s">
        <v>193</v>
      </c>
      <c r="K123" s="21" t="s">
        <v>467</v>
      </c>
      <c r="N123" s="21" t="s">
        <v>25</v>
      </c>
      <c r="O123" s="22">
        <v>5.4070000000000003E-3</v>
      </c>
      <c r="P123" s="21" t="s">
        <v>30</v>
      </c>
      <c r="Q123" s="21" t="s">
        <v>150</v>
      </c>
      <c r="T123" s="23">
        <f t="shared" si="18"/>
        <v>0</v>
      </c>
      <c r="U123" s="21" t="s">
        <v>32</v>
      </c>
      <c r="X123" s="23">
        <f t="shared" si="19"/>
        <v>0</v>
      </c>
      <c r="AB123" s="23">
        <f t="shared" si="20"/>
        <v>0</v>
      </c>
      <c r="AE123" s="23">
        <f t="shared" si="21"/>
        <v>0</v>
      </c>
      <c r="AH123" s="23">
        <f t="shared" si="22"/>
        <v>0</v>
      </c>
      <c r="AK123" s="24">
        <v>0</v>
      </c>
      <c r="AL123" s="24">
        <f t="shared" si="23"/>
        <v>0</v>
      </c>
      <c r="AM123" s="2" t="s">
        <v>88</v>
      </c>
    </row>
    <row r="124" spans="1:39" s="21" customFormat="1" ht="45" x14ac:dyDescent="0.25">
      <c r="A124" s="21" t="s">
        <v>2036</v>
      </c>
      <c r="B124" s="21" t="s">
        <v>2037</v>
      </c>
      <c r="D124" s="21" t="s">
        <v>2038</v>
      </c>
      <c r="E124" s="21">
        <v>341220</v>
      </c>
      <c r="F124" s="21">
        <v>374460</v>
      </c>
      <c r="G124" s="21" t="s">
        <v>2039</v>
      </c>
      <c r="H124" s="21" t="s">
        <v>480</v>
      </c>
      <c r="I124" s="21" t="s">
        <v>466</v>
      </c>
      <c r="J124" s="21" t="s">
        <v>193</v>
      </c>
      <c r="K124" s="21" t="s">
        <v>467</v>
      </c>
      <c r="N124" s="21" t="s">
        <v>25</v>
      </c>
      <c r="O124" s="22">
        <v>4.7599000000000002E-2</v>
      </c>
      <c r="P124" s="21" t="s">
        <v>30</v>
      </c>
      <c r="Q124" s="21" t="s">
        <v>150</v>
      </c>
      <c r="T124" s="23">
        <f t="shared" si="18"/>
        <v>0</v>
      </c>
      <c r="U124" s="21" t="s">
        <v>32</v>
      </c>
      <c r="X124" s="23">
        <f t="shared" si="19"/>
        <v>0</v>
      </c>
      <c r="AB124" s="23">
        <f t="shared" si="20"/>
        <v>0</v>
      </c>
      <c r="AE124" s="23">
        <f t="shared" si="21"/>
        <v>0</v>
      </c>
      <c r="AH124" s="23">
        <f t="shared" si="22"/>
        <v>0</v>
      </c>
      <c r="AK124" s="24">
        <v>0</v>
      </c>
      <c r="AL124" s="24">
        <f t="shared" si="23"/>
        <v>0</v>
      </c>
      <c r="AM124" s="2" t="s">
        <v>88</v>
      </c>
    </row>
    <row r="125" spans="1:39" s="21" customFormat="1" ht="30" x14ac:dyDescent="0.25">
      <c r="A125" s="21" t="s">
        <v>2063</v>
      </c>
      <c r="B125" s="21" t="s">
        <v>2064</v>
      </c>
      <c r="D125" s="21" t="s">
        <v>2065</v>
      </c>
      <c r="E125" s="21">
        <v>346530</v>
      </c>
      <c r="F125" s="21">
        <v>374957</v>
      </c>
      <c r="G125" s="21" t="s">
        <v>2066</v>
      </c>
      <c r="H125" s="21" t="s">
        <v>422</v>
      </c>
      <c r="I125" s="21" t="s">
        <v>529</v>
      </c>
      <c r="J125" s="21" t="s">
        <v>19</v>
      </c>
      <c r="K125" s="21" t="s">
        <v>19</v>
      </c>
      <c r="N125" s="21" t="s">
        <v>25</v>
      </c>
      <c r="O125" s="22">
        <v>0.253112</v>
      </c>
      <c r="P125" s="21" t="s">
        <v>30</v>
      </c>
      <c r="Q125" s="21" t="s">
        <v>150</v>
      </c>
      <c r="R125" s="21" t="s">
        <v>33</v>
      </c>
      <c r="S125" s="21" t="s">
        <v>2067</v>
      </c>
      <c r="T125" s="23">
        <f t="shared" si="18"/>
        <v>0.9995575081386896</v>
      </c>
      <c r="U125" s="21" t="s">
        <v>22</v>
      </c>
      <c r="X125" s="23">
        <f t="shared" si="19"/>
        <v>0</v>
      </c>
      <c r="AB125" s="23">
        <f t="shared" si="20"/>
        <v>0</v>
      </c>
      <c r="AE125" s="23">
        <f t="shared" si="21"/>
        <v>0</v>
      </c>
      <c r="AH125" s="23">
        <f t="shared" si="22"/>
        <v>0</v>
      </c>
      <c r="AK125" s="24">
        <v>0</v>
      </c>
      <c r="AL125" s="24">
        <f t="shared" si="23"/>
        <v>0</v>
      </c>
      <c r="AM125" s="2" t="s">
        <v>133</v>
      </c>
    </row>
    <row r="126" spans="1:39" s="21" customFormat="1" ht="45" x14ac:dyDescent="0.25">
      <c r="A126" s="21" t="s">
        <v>2081</v>
      </c>
      <c r="B126" s="21" t="s">
        <v>2082</v>
      </c>
      <c r="D126" s="21" t="s">
        <v>2083</v>
      </c>
      <c r="E126" s="21">
        <v>361955</v>
      </c>
      <c r="F126" s="21">
        <v>376219</v>
      </c>
      <c r="G126" s="21" t="s">
        <v>2084</v>
      </c>
      <c r="H126" s="21" t="s">
        <v>342</v>
      </c>
      <c r="I126" s="21" t="s">
        <v>607</v>
      </c>
      <c r="J126" s="21" t="s">
        <v>19</v>
      </c>
      <c r="K126" s="21" t="s">
        <v>19</v>
      </c>
      <c r="N126" s="21" t="s">
        <v>43</v>
      </c>
      <c r="O126" s="22">
        <v>7.5659999999999998E-3</v>
      </c>
      <c r="P126" s="21" t="s">
        <v>30</v>
      </c>
      <c r="Q126" s="21" t="s">
        <v>150</v>
      </c>
      <c r="R126" s="21" t="s">
        <v>33</v>
      </c>
      <c r="S126" s="21" t="s">
        <v>2085</v>
      </c>
      <c r="T126" s="23">
        <f t="shared" si="18"/>
        <v>1.0573618821041502</v>
      </c>
      <c r="U126" s="21" t="s">
        <v>32</v>
      </c>
      <c r="X126" s="23">
        <f t="shared" si="19"/>
        <v>0</v>
      </c>
      <c r="AB126" s="23">
        <f t="shared" si="20"/>
        <v>0</v>
      </c>
      <c r="AE126" s="23">
        <f t="shared" si="21"/>
        <v>0</v>
      </c>
      <c r="AH126" s="23">
        <f t="shared" si="22"/>
        <v>0</v>
      </c>
      <c r="AK126" s="24">
        <v>0</v>
      </c>
      <c r="AL126" s="24">
        <f t="shared" si="23"/>
        <v>0</v>
      </c>
      <c r="AM126" s="2" t="s">
        <v>349</v>
      </c>
    </row>
    <row r="127" spans="1:39" s="21" customFormat="1" ht="45" x14ac:dyDescent="0.25">
      <c r="A127" s="21" t="s">
        <v>2125</v>
      </c>
      <c r="B127" s="21" t="s">
        <v>2126</v>
      </c>
      <c r="D127" s="21" t="s">
        <v>2127</v>
      </c>
      <c r="E127" s="21">
        <v>350593</v>
      </c>
      <c r="F127" s="21">
        <v>361529</v>
      </c>
      <c r="G127" s="21" t="s">
        <v>2128</v>
      </c>
      <c r="H127" s="21" t="s">
        <v>17</v>
      </c>
      <c r="I127" s="21" t="s">
        <v>2129</v>
      </c>
      <c r="J127" s="21" t="s">
        <v>19</v>
      </c>
      <c r="K127" s="21" t="s">
        <v>19</v>
      </c>
      <c r="M127" s="21" t="s">
        <v>105</v>
      </c>
      <c r="N127" s="21" t="s">
        <v>25</v>
      </c>
      <c r="O127" s="22">
        <v>4.215E-3</v>
      </c>
      <c r="P127" s="21" t="s">
        <v>30</v>
      </c>
      <c r="Q127" s="21" t="s">
        <v>150</v>
      </c>
      <c r="T127" s="23">
        <f t="shared" si="18"/>
        <v>0</v>
      </c>
      <c r="U127" s="21" t="s">
        <v>32</v>
      </c>
      <c r="X127" s="23">
        <f t="shared" si="19"/>
        <v>0</v>
      </c>
      <c r="AB127" s="23">
        <f t="shared" si="20"/>
        <v>0</v>
      </c>
      <c r="AE127" s="23">
        <f t="shared" si="21"/>
        <v>0</v>
      </c>
      <c r="AH127" s="23">
        <f t="shared" si="22"/>
        <v>0</v>
      </c>
      <c r="AK127" s="24">
        <v>0</v>
      </c>
      <c r="AL127" s="24">
        <f t="shared" si="23"/>
        <v>0</v>
      </c>
      <c r="AM127" s="2" t="s">
        <v>88</v>
      </c>
    </row>
    <row r="128" spans="1:39" s="21" customFormat="1" ht="60" x14ac:dyDescent="0.25">
      <c r="A128" s="21" t="s">
        <v>2162</v>
      </c>
      <c r="B128" s="21" t="s">
        <v>2163</v>
      </c>
      <c r="D128" s="21" t="s">
        <v>2164</v>
      </c>
      <c r="E128" s="21">
        <v>355392</v>
      </c>
      <c r="F128" s="21">
        <v>362565</v>
      </c>
      <c r="G128" s="21" t="s">
        <v>2165</v>
      </c>
      <c r="H128" s="21" t="s">
        <v>106</v>
      </c>
      <c r="I128" s="21" t="s">
        <v>549</v>
      </c>
      <c r="J128" s="21" t="s">
        <v>48</v>
      </c>
      <c r="K128" s="21" t="s">
        <v>549</v>
      </c>
      <c r="M128" s="21" t="s">
        <v>549</v>
      </c>
      <c r="N128" s="21" t="s">
        <v>25</v>
      </c>
      <c r="O128" s="22">
        <v>4.4308E-2</v>
      </c>
      <c r="P128" s="21" t="s">
        <v>30</v>
      </c>
      <c r="Q128" s="21" t="s">
        <v>150</v>
      </c>
      <c r="T128" s="23">
        <f t="shared" si="18"/>
        <v>0</v>
      </c>
      <c r="U128" s="21" t="s">
        <v>32</v>
      </c>
      <c r="X128" s="23">
        <f t="shared" si="19"/>
        <v>0</v>
      </c>
      <c r="AB128" s="23">
        <f t="shared" si="20"/>
        <v>0</v>
      </c>
      <c r="AE128" s="23">
        <f t="shared" si="21"/>
        <v>0</v>
      </c>
      <c r="AH128" s="23">
        <f t="shared" si="22"/>
        <v>0</v>
      </c>
      <c r="AK128" s="24">
        <v>0</v>
      </c>
      <c r="AL128" s="24">
        <f t="shared" si="23"/>
        <v>0</v>
      </c>
      <c r="AM128" s="2" t="s">
        <v>2166</v>
      </c>
    </row>
    <row r="129" spans="1:39" s="21" customFormat="1" ht="45" x14ac:dyDescent="0.25">
      <c r="A129" s="21" t="s">
        <v>2184</v>
      </c>
      <c r="B129" s="21" t="s">
        <v>2185</v>
      </c>
      <c r="D129" s="21" t="s">
        <v>2186</v>
      </c>
      <c r="E129" s="21">
        <v>342838</v>
      </c>
      <c r="F129" s="21">
        <v>365382</v>
      </c>
      <c r="G129" s="21" t="s">
        <v>2187</v>
      </c>
      <c r="H129" s="21" t="s">
        <v>405</v>
      </c>
      <c r="I129" s="21" t="s">
        <v>406</v>
      </c>
      <c r="J129" s="21" t="s">
        <v>193</v>
      </c>
      <c r="K129" s="21" t="s">
        <v>386</v>
      </c>
      <c r="N129" s="21" t="s">
        <v>25</v>
      </c>
      <c r="O129" s="22">
        <v>1.178642</v>
      </c>
      <c r="P129" s="21" t="s">
        <v>21</v>
      </c>
      <c r="Q129" s="21" t="s">
        <v>150</v>
      </c>
      <c r="T129" s="23">
        <f t="shared" si="18"/>
        <v>0</v>
      </c>
      <c r="X129" s="23">
        <f t="shared" si="19"/>
        <v>0</v>
      </c>
      <c r="AB129" s="23">
        <f t="shared" si="20"/>
        <v>0</v>
      </c>
      <c r="AE129" s="23">
        <f t="shared" si="21"/>
        <v>0</v>
      </c>
      <c r="AH129" s="23">
        <f t="shared" si="22"/>
        <v>0</v>
      </c>
      <c r="AK129" s="24">
        <v>0</v>
      </c>
      <c r="AL129" s="24">
        <f t="shared" si="23"/>
        <v>0</v>
      </c>
      <c r="AM129" s="2" t="s">
        <v>831</v>
      </c>
    </row>
    <row r="130" spans="1:39" s="21" customFormat="1" ht="30" x14ac:dyDescent="0.25">
      <c r="A130" s="21" t="s">
        <v>154</v>
      </c>
      <c r="B130" s="21" t="s">
        <v>155</v>
      </c>
      <c r="D130" s="21" t="s">
        <v>156</v>
      </c>
      <c r="E130" s="21">
        <v>356642</v>
      </c>
      <c r="F130" s="21">
        <v>372438</v>
      </c>
      <c r="G130" s="21" t="s">
        <v>157</v>
      </c>
      <c r="H130" s="21" t="s">
        <v>152</v>
      </c>
      <c r="I130" s="21" t="s">
        <v>153</v>
      </c>
      <c r="J130" s="21" t="s">
        <v>58</v>
      </c>
      <c r="K130" s="21" t="s">
        <v>153</v>
      </c>
      <c r="M130" s="21" t="s">
        <v>153</v>
      </c>
      <c r="N130" s="21" t="s">
        <v>20</v>
      </c>
      <c r="O130" s="22">
        <v>0.54478499999999996</v>
      </c>
      <c r="P130" s="21" t="s">
        <v>30</v>
      </c>
      <c r="Q130" s="21" t="s">
        <v>158</v>
      </c>
      <c r="R130" s="21" t="s">
        <v>33</v>
      </c>
      <c r="S130" s="21" t="s">
        <v>159</v>
      </c>
      <c r="T130" s="23">
        <f t="shared" ref="T130:T156" si="24">SUM(S130/O130)</f>
        <v>1.0003946511008932</v>
      </c>
      <c r="U130" s="21" t="s">
        <v>22</v>
      </c>
      <c r="X130" s="23">
        <f t="shared" ref="X130:X156" si="25">SUM(W130/O130)</f>
        <v>0</v>
      </c>
      <c r="AB130" s="23">
        <f t="shared" ref="AB130:AB156" si="26">SUM(AA130/O130)</f>
        <v>0</v>
      </c>
      <c r="AE130" s="23">
        <f t="shared" ref="AE130:AE156" si="27">SUM(AD130/O130)</f>
        <v>0</v>
      </c>
      <c r="AH130" s="23">
        <f t="shared" ref="AH130:AH156" si="28">SUM(AG130/O130)</f>
        <v>0</v>
      </c>
      <c r="AK130" s="24">
        <v>0</v>
      </c>
      <c r="AL130" s="24">
        <f t="shared" ref="AL130:AL156" si="29">O130*AK130</f>
        <v>0</v>
      </c>
      <c r="AM130" s="2" t="s">
        <v>133</v>
      </c>
    </row>
    <row r="131" spans="1:39" s="21" customFormat="1" ht="45" x14ac:dyDescent="0.25">
      <c r="A131" s="21" t="s">
        <v>279</v>
      </c>
      <c r="B131" s="21" t="s">
        <v>280</v>
      </c>
      <c r="D131" s="21" t="s">
        <v>281</v>
      </c>
      <c r="E131" s="21">
        <v>364542</v>
      </c>
      <c r="F131" s="21">
        <v>366297</v>
      </c>
      <c r="G131" s="21" t="s">
        <v>282</v>
      </c>
      <c r="H131" s="21" t="s">
        <v>180</v>
      </c>
      <c r="I131" s="21" t="s">
        <v>192</v>
      </c>
      <c r="J131" s="21" t="s">
        <v>193</v>
      </c>
      <c r="K131" s="21" t="s">
        <v>192</v>
      </c>
      <c r="M131" s="21" t="s">
        <v>192</v>
      </c>
      <c r="N131" s="21" t="s">
        <v>25</v>
      </c>
      <c r="O131" s="22">
        <v>1.8856000000000001E-2</v>
      </c>
      <c r="P131" s="21" t="s">
        <v>30</v>
      </c>
      <c r="Q131" s="21" t="s">
        <v>158</v>
      </c>
      <c r="T131" s="23">
        <f t="shared" si="24"/>
        <v>0</v>
      </c>
      <c r="U131" s="21" t="s">
        <v>32</v>
      </c>
      <c r="X131" s="23">
        <f t="shared" si="25"/>
        <v>0</v>
      </c>
      <c r="AB131" s="23">
        <f t="shared" si="26"/>
        <v>0</v>
      </c>
      <c r="AE131" s="23">
        <f t="shared" si="27"/>
        <v>0</v>
      </c>
      <c r="AH131" s="23">
        <f t="shared" si="28"/>
        <v>0</v>
      </c>
      <c r="AK131" s="24">
        <v>0</v>
      </c>
      <c r="AL131" s="24">
        <f t="shared" si="29"/>
        <v>0</v>
      </c>
      <c r="AM131" s="2" t="s">
        <v>88</v>
      </c>
    </row>
    <row r="132" spans="1:39" s="21" customFormat="1" ht="15" x14ac:dyDescent="0.25">
      <c r="A132" s="21" t="s">
        <v>751</v>
      </c>
      <c r="B132" s="21" t="s">
        <v>45</v>
      </c>
      <c r="D132" s="21" t="s">
        <v>752</v>
      </c>
      <c r="E132" s="21">
        <v>365478</v>
      </c>
      <c r="F132" s="21">
        <v>369729</v>
      </c>
      <c r="H132" s="21" t="s">
        <v>573</v>
      </c>
      <c r="I132" s="21" t="s">
        <v>750</v>
      </c>
      <c r="J132" s="21" t="s">
        <v>58</v>
      </c>
      <c r="K132" s="21" t="s">
        <v>750</v>
      </c>
      <c r="M132" s="21" t="s">
        <v>750</v>
      </c>
      <c r="N132" s="21" t="s">
        <v>25</v>
      </c>
      <c r="O132" s="22">
        <v>2.3851000000000001E-2</v>
      </c>
      <c r="P132" s="21" t="s">
        <v>30</v>
      </c>
      <c r="Q132" s="21" t="s">
        <v>158</v>
      </c>
      <c r="T132" s="23">
        <f t="shared" si="24"/>
        <v>0</v>
      </c>
      <c r="U132" s="21" t="s">
        <v>32</v>
      </c>
      <c r="X132" s="23">
        <f t="shared" si="25"/>
        <v>0</v>
      </c>
      <c r="AB132" s="23">
        <f t="shared" si="26"/>
        <v>0</v>
      </c>
      <c r="AE132" s="23">
        <f t="shared" si="27"/>
        <v>0</v>
      </c>
      <c r="AH132" s="23">
        <f t="shared" si="28"/>
        <v>0</v>
      </c>
      <c r="AK132" s="24">
        <v>0</v>
      </c>
      <c r="AL132" s="24">
        <f t="shared" si="29"/>
        <v>0</v>
      </c>
      <c r="AM132" s="1" t="s">
        <v>66</v>
      </c>
    </row>
    <row r="133" spans="1:39" s="21" customFormat="1" ht="45" x14ac:dyDescent="0.25">
      <c r="A133" s="21" t="s">
        <v>786</v>
      </c>
      <c r="B133" s="21" t="s">
        <v>787</v>
      </c>
      <c r="D133" s="21" t="s">
        <v>788</v>
      </c>
      <c r="E133" s="21">
        <v>365837</v>
      </c>
      <c r="F133" s="21">
        <v>373826</v>
      </c>
      <c r="H133" s="21" t="s">
        <v>768</v>
      </c>
      <c r="I133" s="21" t="s">
        <v>297</v>
      </c>
      <c r="J133" s="21" t="s">
        <v>193</v>
      </c>
      <c r="K133" s="21" t="s">
        <v>297</v>
      </c>
      <c r="M133" s="21" t="s">
        <v>297</v>
      </c>
      <c r="N133" s="21" t="s">
        <v>25</v>
      </c>
      <c r="O133" s="22">
        <v>0.169569</v>
      </c>
      <c r="P133" s="21" t="s">
        <v>30</v>
      </c>
      <c r="Q133" s="21" t="s">
        <v>158</v>
      </c>
      <c r="T133" s="23">
        <f t="shared" si="24"/>
        <v>0</v>
      </c>
      <c r="U133" s="21" t="s">
        <v>32</v>
      </c>
      <c r="V133" s="21" t="s">
        <v>33</v>
      </c>
      <c r="W133" s="21" t="s">
        <v>520</v>
      </c>
      <c r="X133" s="23">
        <f t="shared" si="25"/>
        <v>5.8973043421851876E-2</v>
      </c>
      <c r="AB133" s="23">
        <f t="shared" si="26"/>
        <v>0</v>
      </c>
      <c r="AE133" s="23">
        <f t="shared" si="27"/>
        <v>0</v>
      </c>
      <c r="AH133" s="23">
        <f t="shared" si="28"/>
        <v>0</v>
      </c>
      <c r="AK133" s="24">
        <v>0</v>
      </c>
      <c r="AL133" s="24">
        <f t="shared" si="29"/>
        <v>0</v>
      </c>
      <c r="AM133" s="2" t="s">
        <v>88</v>
      </c>
    </row>
    <row r="134" spans="1:39" s="21" customFormat="1" ht="45" x14ac:dyDescent="0.25">
      <c r="A134" s="21" t="s">
        <v>1060</v>
      </c>
      <c r="B134" s="21" t="s">
        <v>1061</v>
      </c>
      <c r="D134" s="21" t="s">
        <v>1062</v>
      </c>
      <c r="E134" s="21">
        <v>337640</v>
      </c>
      <c r="F134" s="21">
        <v>376022</v>
      </c>
      <c r="G134" s="21" t="s">
        <v>1063</v>
      </c>
      <c r="H134" s="21" t="s">
        <v>906</v>
      </c>
      <c r="I134" s="21" t="s">
        <v>864</v>
      </c>
      <c r="J134" s="21" t="s">
        <v>193</v>
      </c>
      <c r="K134" s="21" t="s">
        <v>467</v>
      </c>
      <c r="N134" s="21" t="s">
        <v>20</v>
      </c>
      <c r="O134" s="22">
        <v>4.5014999999999999E-2</v>
      </c>
      <c r="P134" s="21" t="s">
        <v>30</v>
      </c>
      <c r="Q134" s="21" t="s">
        <v>158</v>
      </c>
      <c r="T134" s="23">
        <f t="shared" si="24"/>
        <v>0</v>
      </c>
      <c r="U134" s="21" t="s">
        <v>32</v>
      </c>
      <c r="X134" s="23">
        <f t="shared" si="25"/>
        <v>0</v>
      </c>
      <c r="AB134" s="23">
        <f t="shared" si="26"/>
        <v>0</v>
      </c>
      <c r="AE134" s="23">
        <f t="shared" si="27"/>
        <v>0</v>
      </c>
      <c r="AH134" s="23">
        <f t="shared" si="28"/>
        <v>0</v>
      </c>
      <c r="AK134" s="24">
        <v>0</v>
      </c>
      <c r="AL134" s="24">
        <f t="shared" si="29"/>
        <v>0</v>
      </c>
      <c r="AM134" s="2" t="s">
        <v>88</v>
      </c>
    </row>
    <row r="135" spans="1:39" s="21" customFormat="1" ht="45" x14ac:dyDescent="0.25">
      <c r="A135" s="21" t="s">
        <v>1289</v>
      </c>
      <c r="B135" s="21" t="s">
        <v>45</v>
      </c>
      <c r="D135" s="21" t="s">
        <v>1290</v>
      </c>
      <c r="E135" s="21">
        <v>338787</v>
      </c>
      <c r="F135" s="21">
        <v>364377</v>
      </c>
      <c r="H135" s="21" t="s">
        <v>1169</v>
      </c>
      <c r="I135" s="21" t="s">
        <v>1168</v>
      </c>
      <c r="J135" s="21" t="s">
        <v>193</v>
      </c>
      <c r="K135" s="21" t="s">
        <v>386</v>
      </c>
      <c r="N135" s="21" t="s">
        <v>25</v>
      </c>
      <c r="O135" s="22">
        <v>2.3238999999999999E-2</v>
      </c>
      <c r="P135" s="21" t="s">
        <v>30</v>
      </c>
      <c r="Q135" s="21" t="s">
        <v>158</v>
      </c>
      <c r="T135" s="23">
        <f t="shared" si="24"/>
        <v>0</v>
      </c>
      <c r="U135" s="21" t="s">
        <v>32</v>
      </c>
      <c r="X135" s="23">
        <f t="shared" si="25"/>
        <v>0</v>
      </c>
      <c r="AB135" s="23">
        <f t="shared" si="26"/>
        <v>0</v>
      </c>
      <c r="AE135" s="23">
        <f t="shared" si="27"/>
        <v>0</v>
      </c>
      <c r="AH135" s="23">
        <f t="shared" si="28"/>
        <v>0</v>
      </c>
      <c r="AK135" s="24">
        <v>0</v>
      </c>
      <c r="AL135" s="24">
        <f t="shared" si="29"/>
        <v>0</v>
      </c>
      <c r="AM135" s="2" t="s">
        <v>88</v>
      </c>
    </row>
    <row r="136" spans="1:39" s="21" customFormat="1" ht="45" x14ac:dyDescent="0.25">
      <c r="A136" s="21" t="s">
        <v>1318</v>
      </c>
      <c r="B136" s="21" t="s">
        <v>1319</v>
      </c>
      <c r="D136" s="21" t="s">
        <v>1320</v>
      </c>
      <c r="E136" s="21">
        <v>341312</v>
      </c>
      <c r="F136" s="21">
        <v>367119</v>
      </c>
      <c r="H136" s="21" t="s">
        <v>1170</v>
      </c>
      <c r="I136" s="21" t="s">
        <v>1168</v>
      </c>
      <c r="J136" s="21" t="s">
        <v>193</v>
      </c>
      <c r="K136" s="21" t="s">
        <v>386</v>
      </c>
      <c r="N136" s="21" t="s">
        <v>25</v>
      </c>
      <c r="O136" s="22">
        <v>0.481047</v>
      </c>
      <c r="P136" s="21" t="s">
        <v>21</v>
      </c>
      <c r="Q136" s="21" t="s">
        <v>158</v>
      </c>
      <c r="T136" s="23">
        <f t="shared" si="24"/>
        <v>0</v>
      </c>
      <c r="U136" s="21" t="s">
        <v>22</v>
      </c>
      <c r="X136" s="23">
        <f t="shared" si="25"/>
        <v>0</v>
      </c>
      <c r="AB136" s="23">
        <f t="shared" si="26"/>
        <v>0</v>
      </c>
      <c r="AE136" s="23">
        <f t="shared" si="27"/>
        <v>0</v>
      </c>
      <c r="AH136" s="23">
        <f t="shared" si="28"/>
        <v>0</v>
      </c>
      <c r="AK136" s="24">
        <v>0</v>
      </c>
      <c r="AL136" s="24">
        <f t="shared" si="29"/>
        <v>0</v>
      </c>
      <c r="AM136" s="2" t="s">
        <v>831</v>
      </c>
    </row>
    <row r="137" spans="1:39" s="21" customFormat="1" ht="15" x14ac:dyDescent="0.25">
      <c r="A137" s="21" t="s">
        <v>1874</v>
      </c>
      <c r="B137" s="21" t="s">
        <v>1875</v>
      </c>
      <c r="C137" s="21" t="s">
        <v>1876</v>
      </c>
      <c r="D137" s="21" t="s">
        <v>1877</v>
      </c>
      <c r="E137" s="21">
        <v>366182</v>
      </c>
      <c r="F137" s="21">
        <v>372368</v>
      </c>
      <c r="H137" s="21" t="s">
        <v>764</v>
      </c>
      <c r="I137" s="21" t="s">
        <v>297</v>
      </c>
      <c r="J137" s="21" t="s">
        <v>193</v>
      </c>
      <c r="K137" s="21" t="s">
        <v>297</v>
      </c>
      <c r="M137" s="21" t="s">
        <v>297</v>
      </c>
      <c r="N137" s="21" t="s">
        <v>25</v>
      </c>
      <c r="O137" s="22">
        <v>1.987114</v>
      </c>
      <c r="P137" s="21" t="s">
        <v>1687</v>
      </c>
      <c r="Q137" s="21" t="s">
        <v>158</v>
      </c>
      <c r="T137" s="23">
        <f t="shared" si="24"/>
        <v>0</v>
      </c>
      <c r="U137" s="21" t="s">
        <v>33</v>
      </c>
      <c r="X137" s="23">
        <f t="shared" si="25"/>
        <v>0</v>
      </c>
      <c r="AB137" s="23">
        <f t="shared" si="26"/>
        <v>0</v>
      </c>
      <c r="AE137" s="23">
        <f t="shared" si="27"/>
        <v>0</v>
      </c>
      <c r="AH137" s="23">
        <f t="shared" si="28"/>
        <v>0</v>
      </c>
      <c r="AK137" s="24">
        <v>0</v>
      </c>
      <c r="AL137" s="24">
        <f t="shared" si="29"/>
        <v>0</v>
      </c>
      <c r="AM137" s="2" t="s">
        <v>667</v>
      </c>
    </row>
    <row r="138" spans="1:39" s="21" customFormat="1" ht="30" x14ac:dyDescent="0.25">
      <c r="A138" s="21" t="s">
        <v>2140</v>
      </c>
      <c r="B138" s="21" t="s">
        <v>2141</v>
      </c>
      <c r="D138" s="21" t="s">
        <v>2142</v>
      </c>
      <c r="E138" s="21">
        <v>368593</v>
      </c>
      <c r="F138" s="21">
        <v>375293</v>
      </c>
      <c r="G138" s="21" t="s">
        <v>2143</v>
      </c>
      <c r="H138" s="21" t="s">
        <v>342</v>
      </c>
      <c r="I138" s="21" t="s">
        <v>616</v>
      </c>
      <c r="J138" s="21" t="s">
        <v>19</v>
      </c>
      <c r="K138" s="21" t="s">
        <v>19</v>
      </c>
      <c r="N138" s="21" t="s">
        <v>25</v>
      </c>
      <c r="O138" s="22">
        <v>0.94193300000000002</v>
      </c>
      <c r="P138" s="21" t="s">
        <v>30</v>
      </c>
      <c r="Q138" s="21" t="s">
        <v>158</v>
      </c>
      <c r="R138" s="21" t="s">
        <v>33</v>
      </c>
      <c r="S138" s="21" t="s">
        <v>1947</v>
      </c>
      <c r="T138" s="23">
        <f t="shared" si="24"/>
        <v>1.000071130324556</v>
      </c>
      <c r="U138" s="21" t="s">
        <v>22</v>
      </c>
      <c r="X138" s="23">
        <f t="shared" si="25"/>
        <v>0</v>
      </c>
      <c r="AB138" s="23">
        <f t="shared" si="26"/>
        <v>0</v>
      </c>
      <c r="AE138" s="23">
        <f t="shared" si="27"/>
        <v>0</v>
      </c>
      <c r="AH138" s="23">
        <f t="shared" si="28"/>
        <v>0</v>
      </c>
      <c r="AK138" s="24">
        <v>0</v>
      </c>
      <c r="AL138" s="24">
        <f t="shared" si="29"/>
        <v>0</v>
      </c>
      <c r="AM138" s="2" t="s">
        <v>133</v>
      </c>
    </row>
    <row r="139" spans="1:39" s="21" customFormat="1" ht="45" x14ac:dyDescent="0.25">
      <c r="A139" s="21" t="s">
        <v>2160</v>
      </c>
      <c r="B139" s="21" t="s">
        <v>45</v>
      </c>
      <c r="D139" s="21" t="s">
        <v>2161</v>
      </c>
      <c r="E139" s="21">
        <v>329462</v>
      </c>
      <c r="F139" s="21">
        <v>377460</v>
      </c>
      <c r="H139" s="21" t="s">
        <v>1340</v>
      </c>
      <c r="I139" s="21" t="s">
        <v>1331</v>
      </c>
      <c r="J139" s="21" t="s">
        <v>48</v>
      </c>
      <c r="K139" s="21" t="s">
        <v>1331</v>
      </c>
      <c r="M139" s="21" t="s">
        <v>1331</v>
      </c>
      <c r="N139" s="21" t="s">
        <v>25</v>
      </c>
      <c r="O139" s="22">
        <v>0.120266</v>
      </c>
      <c r="P139" s="21" t="s">
        <v>1687</v>
      </c>
      <c r="Q139" s="21" t="s">
        <v>158</v>
      </c>
      <c r="T139" s="23">
        <f t="shared" si="24"/>
        <v>0</v>
      </c>
      <c r="U139" s="21" t="s">
        <v>32</v>
      </c>
      <c r="X139" s="23">
        <f t="shared" si="25"/>
        <v>0</v>
      </c>
      <c r="AB139" s="23">
        <f t="shared" si="26"/>
        <v>0</v>
      </c>
      <c r="AE139" s="23">
        <f t="shared" si="27"/>
        <v>0</v>
      </c>
      <c r="AH139" s="23">
        <f t="shared" si="28"/>
        <v>0</v>
      </c>
      <c r="AK139" s="24">
        <v>0</v>
      </c>
      <c r="AL139" s="24">
        <f t="shared" si="29"/>
        <v>0</v>
      </c>
      <c r="AM139" s="2" t="s">
        <v>88</v>
      </c>
    </row>
    <row r="140" spans="1:39" s="21" customFormat="1" ht="45" x14ac:dyDescent="0.25">
      <c r="A140" s="21" t="s">
        <v>2270</v>
      </c>
      <c r="B140" s="21" t="s">
        <v>2271</v>
      </c>
      <c r="D140" s="21" t="s">
        <v>2272</v>
      </c>
      <c r="E140" s="21">
        <v>338236</v>
      </c>
      <c r="F140" s="21">
        <v>366568</v>
      </c>
      <c r="G140" s="21" t="s">
        <v>2273</v>
      </c>
      <c r="H140" s="21" t="s">
        <v>1167</v>
      </c>
      <c r="I140" s="21" t="s">
        <v>1168</v>
      </c>
      <c r="J140" s="21" t="s">
        <v>193</v>
      </c>
      <c r="K140" s="21" t="s">
        <v>386</v>
      </c>
      <c r="N140" s="21" t="s">
        <v>25</v>
      </c>
      <c r="O140" s="22">
        <v>0.43742799999999998</v>
      </c>
      <c r="P140" s="21" t="s">
        <v>21</v>
      </c>
      <c r="Q140" s="21" t="s">
        <v>158</v>
      </c>
      <c r="T140" s="23">
        <f t="shared" si="24"/>
        <v>0</v>
      </c>
      <c r="V140" s="21" t="s">
        <v>33</v>
      </c>
      <c r="W140" s="21" t="s">
        <v>294</v>
      </c>
      <c r="X140" s="23">
        <f t="shared" si="25"/>
        <v>1.0058798247940233</v>
      </c>
      <c r="AB140" s="23">
        <f t="shared" si="26"/>
        <v>0</v>
      </c>
      <c r="AE140" s="23">
        <f t="shared" si="27"/>
        <v>0</v>
      </c>
      <c r="AH140" s="23">
        <f t="shared" si="28"/>
        <v>0</v>
      </c>
      <c r="AI140" s="21" t="s">
        <v>1190</v>
      </c>
      <c r="AK140" s="24">
        <v>0</v>
      </c>
      <c r="AL140" s="24">
        <f t="shared" si="29"/>
        <v>0</v>
      </c>
      <c r="AM140" s="2" t="s">
        <v>831</v>
      </c>
    </row>
    <row r="141" spans="1:39" s="21" customFormat="1" ht="30" x14ac:dyDescent="0.25">
      <c r="A141" s="21" t="s">
        <v>127</v>
      </c>
      <c r="B141" s="21" t="s">
        <v>128</v>
      </c>
      <c r="D141" s="21" t="s">
        <v>129</v>
      </c>
      <c r="E141" s="21">
        <v>356236</v>
      </c>
      <c r="F141" s="21">
        <v>369086</v>
      </c>
      <c r="H141" s="21" t="s">
        <v>120</v>
      </c>
      <c r="I141" s="21" t="s">
        <v>125</v>
      </c>
      <c r="J141" s="21" t="s">
        <v>19</v>
      </c>
      <c r="K141" s="21" t="s">
        <v>126</v>
      </c>
      <c r="L141" s="21" t="s">
        <v>130</v>
      </c>
      <c r="N141" s="21" t="s">
        <v>43</v>
      </c>
      <c r="O141" s="22">
        <v>6.7891649999999997</v>
      </c>
      <c r="P141" s="21" t="s">
        <v>30</v>
      </c>
      <c r="Q141" s="21" t="s">
        <v>131</v>
      </c>
      <c r="R141" s="21" t="s">
        <v>33</v>
      </c>
      <c r="S141" s="21" t="s">
        <v>132</v>
      </c>
      <c r="T141" s="23">
        <f t="shared" si="24"/>
        <v>0.99997569656946028</v>
      </c>
      <c r="U141" s="21" t="s">
        <v>22</v>
      </c>
      <c r="X141" s="23">
        <f t="shared" si="25"/>
        <v>0</v>
      </c>
      <c r="AB141" s="23">
        <f t="shared" si="26"/>
        <v>0</v>
      </c>
      <c r="AE141" s="23">
        <f t="shared" si="27"/>
        <v>0</v>
      </c>
      <c r="AH141" s="23">
        <f t="shared" si="28"/>
        <v>0</v>
      </c>
      <c r="AK141" s="24">
        <v>0</v>
      </c>
      <c r="AL141" s="24">
        <f t="shared" si="29"/>
        <v>0</v>
      </c>
      <c r="AM141" s="2" t="s">
        <v>133</v>
      </c>
    </row>
    <row r="142" spans="1:39" s="21" customFormat="1" ht="30" x14ac:dyDescent="0.25">
      <c r="A142" s="21" t="s">
        <v>226</v>
      </c>
      <c r="B142" s="21" t="s">
        <v>227</v>
      </c>
      <c r="D142" s="21" t="s">
        <v>228</v>
      </c>
      <c r="E142" s="21">
        <v>364861</v>
      </c>
      <c r="F142" s="21">
        <v>366612</v>
      </c>
      <c r="H142" s="21" t="s">
        <v>180</v>
      </c>
      <c r="I142" s="21" t="s">
        <v>192</v>
      </c>
      <c r="J142" s="21" t="s">
        <v>193</v>
      </c>
      <c r="K142" s="21" t="s">
        <v>192</v>
      </c>
      <c r="M142" s="21" t="s">
        <v>192</v>
      </c>
      <c r="N142" s="21" t="s">
        <v>43</v>
      </c>
      <c r="O142" s="22">
        <v>8.8331689999999998</v>
      </c>
      <c r="P142" s="21" t="s">
        <v>80</v>
      </c>
      <c r="Q142" s="21" t="s">
        <v>131</v>
      </c>
      <c r="T142" s="23">
        <f t="shared" si="24"/>
        <v>0</v>
      </c>
      <c r="U142" s="21" t="s">
        <v>22</v>
      </c>
      <c r="X142" s="23">
        <f t="shared" si="25"/>
        <v>0</v>
      </c>
      <c r="AB142" s="23">
        <f t="shared" si="26"/>
        <v>0</v>
      </c>
      <c r="AE142" s="23">
        <f t="shared" si="27"/>
        <v>0</v>
      </c>
      <c r="AH142" s="23">
        <f t="shared" si="28"/>
        <v>0</v>
      </c>
      <c r="AK142" s="24">
        <v>0</v>
      </c>
      <c r="AL142" s="24">
        <f t="shared" si="29"/>
        <v>0</v>
      </c>
      <c r="AM142" s="2" t="s">
        <v>55</v>
      </c>
    </row>
    <row r="143" spans="1:39" s="21" customFormat="1" ht="30" x14ac:dyDescent="0.25">
      <c r="A143" s="21" t="s">
        <v>932</v>
      </c>
      <c r="B143" s="21" t="s">
        <v>933</v>
      </c>
      <c r="D143" s="21" t="s">
        <v>934</v>
      </c>
      <c r="E143" s="21">
        <v>338177</v>
      </c>
      <c r="F143" s="21">
        <v>376531</v>
      </c>
      <c r="H143" s="21" t="s">
        <v>906</v>
      </c>
      <c r="I143" s="21" t="s">
        <v>864</v>
      </c>
      <c r="J143" s="21" t="s">
        <v>193</v>
      </c>
      <c r="K143" s="21" t="s">
        <v>467</v>
      </c>
      <c r="N143" s="21" t="s">
        <v>25</v>
      </c>
      <c r="O143" s="22">
        <v>8.1531660000000006</v>
      </c>
      <c r="P143" s="21" t="s">
        <v>81</v>
      </c>
      <c r="Q143" s="21" t="s">
        <v>131</v>
      </c>
      <c r="T143" s="23">
        <f t="shared" si="24"/>
        <v>0</v>
      </c>
      <c r="U143" s="21" t="s">
        <v>22</v>
      </c>
      <c r="V143" s="21" t="s">
        <v>33</v>
      </c>
      <c r="W143" s="21" t="s">
        <v>520</v>
      </c>
      <c r="X143" s="23">
        <f t="shared" si="25"/>
        <v>1.2265174044046201E-3</v>
      </c>
      <c r="AB143" s="23">
        <f t="shared" si="26"/>
        <v>0</v>
      </c>
      <c r="AE143" s="23">
        <f t="shared" si="27"/>
        <v>0</v>
      </c>
      <c r="AH143" s="23">
        <f t="shared" si="28"/>
        <v>0</v>
      </c>
      <c r="AK143" s="24">
        <v>0</v>
      </c>
      <c r="AL143" s="24">
        <f t="shared" si="29"/>
        <v>0</v>
      </c>
      <c r="AM143" s="2" t="s">
        <v>55</v>
      </c>
    </row>
    <row r="144" spans="1:39" s="21" customFormat="1" ht="30" x14ac:dyDescent="0.25">
      <c r="A144" s="21" t="s">
        <v>982</v>
      </c>
      <c r="B144" s="21" t="s">
        <v>983</v>
      </c>
      <c r="D144" s="21" t="s">
        <v>984</v>
      </c>
      <c r="E144" s="21">
        <v>338733</v>
      </c>
      <c r="F144" s="21">
        <v>377621</v>
      </c>
      <c r="H144" s="21" t="s">
        <v>888</v>
      </c>
      <c r="I144" s="21" t="s">
        <v>864</v>
      </c>
      <c r="J144" s="21" t="s">
        <v>193</v>
      </c>
      <c r="K144" s="21" t="s">
        <v>467</v>
      </c>
      <c r="N144" s="21" t="s">
        <v>25</v>
      </c>
      <c r="O144" s="22">
        <v>0.50134800000000002</v>
      </c>
      <c r="P144" s="21" t="s">
        <v>30</v>
      </c>
      <c r="Q144" s="21" t="s">
        <v>131</v>
      </c>
      <c r="T144" s="23">
        <f t="shared" si="24"/>
        <v>0</v>
      </c>
      <c r="U144" s="21" t="s">
        <v>22</v>
      </c>
      <c r="X144" s="23">
        <f t="shared" si="25"/>
        <v>0</v>
      </c>
      <c r="AB144" s="23">
        <f t="shared" si="26"/>
        <v>0</v>
      </c>
      <c r="AE144" s="23">
        <f t="shared" si="27"/>
        <v>0</v>
      </c>
      <c r="AH144" s="23">
        <f t="shared" si="28"/>
        <v>0</v>
      </c>
      <c r="AK144" s="24">
        <v>0</v>
      </c>
      <c r="AL144" s="24">
        <f t="shared" si="29"/>
        <v>0</v>
      </c>
      <c r="AM144" s="2" t="s">
        <v>55</v>
      </c>
    </row>
    <row r="145" spans="1:39" s="21" customFormat="1" ht="15" x14ac:dyDescent="0.25">
      <c r="A145" s="21" t="s">
        <v>1965</v>
      </c>
      <c r="B145" s="21" t="s">
        <v>1966</v>
      </c>
      <c r="D145" s="21" t="s">
        <v>1967</v>
      </c>
      <c r="E145" s="21">
        <v>340562</v>
      </c>
      <c r="F145" s="21">
        <v>374531</v>
      </c>
      <c r="H145" s="21" t="s">
        <v>471</v>
      </c>
      <c r="I145" s="21" t="s">
        <v>864</v>
      </c>
      <c r="J145" s="21" t="s">
        <v>193</v>
      </c>
      <c r="K145" s="21" t="s">
        <v>467</v>
      </c>
      <c r="N145" s="21" t="s">
        <v>25</v>
      </c>
      <c r="O145" s="22">
        <v>0.34709000000000001</v>
      </c>
      <c r="P145" s="21" t="s">
        <v>1687</v>
      </c>
      <c r="Q145" s="21" t="s">
        <v>131</v>
      </c>
      <c r="T145" s="23">
        <f t="shared" si="24"/>
        <v>0</v>
      </c>
      <c r="U145" s="21" t="s">
        <v>33</v>
      </c>
      <c r="X145" s="23">
        <f t="shared" si="25"/>
        <v>0</v>
      </c>
      <c r="AB145" s="23">
        <f t="shared" si="26"/>
        <v>0</v>
      </c>
      <c r="AE145" s="23">
        <f t="shared" si="27"/>
        <v>0</v>
      </c>
      <c r="AH145" s="23">
        <f t="shared" si="28"/>
        <v>0</v>
      </c>
      <c r="AK145" s="24">
        <v>0</v>
      </c>
      <c r="AL145" s="24">
        <f t="shared" si="29"/>
        <v>0</v>
      </c>
      <c r="AM145" s="2" t="s">
        <v>667</v>
      </c>
    </row>
    <row r="146" spans="1:39" s="21" customFormat="1" ht="30" x14ac:dyDescent="0.25">
      <c r="A146" s="21" t="s">
        <v>512</v>
      </c>
      <c r="B146" s="21" t="s">
        <v>513</v>
      </c>
      <c r="D146" s="21" t="s">
        <v>514</v>
      </c>
      <c r="E146" s="21">
        <v>342830</v>
      </c>
      <c r="F146" s="21">
        <v>368536</v>
      </c>
      <c r="H146" s="21" t="s">
        <v>422</v>
      </c>
      <c r="I146" s="21" t="s">
        <v>510</v>
      </c>
      <c r="J146" s="21" t="s">
        <v>19</v>
      </c>
      <c r="K146" s="21" t="s">
        <v>386</v>
      </c>
      <c r="L146" s="21" t="s">
        <v>387</v>
      </c>
      <c r="N146" s="21" t="s">
        <v>43</v>
      </c>
      <c r="O146" s="22">
        <v>17.751961999999999</v>
      </c>
      <c r="P146" s="21" t="s">
        <v>44</v>
      </c>
      <c r="Q146" s="21" t="s">
        <v>515</v>
      </c>
      <c r="R146" s="21" t="s">
        <v>33</v>
      </c>
      <c r="S146" s="21" t="s">
        <v>516</v>
      </c>
      <c r="T146" s="23">
        <f t="shared" si="24"/>
        <v>0.99943882259324357</v>
      </c>
      <c r="U146" s="21" t="s">
        <v>33</v>
      </c>
      <c r="X146" s="23">
        <f t="shared" si="25"/>
        <v>0</v>
      </c>
      <c r="AB146" s="23">
        <f t="shared" si="26"/>
        <v>0</v>
      </c>
      <c r="AE146" s="23">
        <f t="shared" si="27"/>
        <v>0</v>
      </c>
      <c r="AH146" s="23">
        <f t="shared" si="28"/>
        <v>0</v>
      </c>
      <c r="AK146" s="24">
        <v>0</v>
      </c>
      <c r="AL146" s="24">
        <f t="shared" si="29"/>
        <v>0</v>
      </c>
      <c r="AM146" s="2" t="s">
        <v>133</v>
      </c>
    </row>
    <row r="147" spans="1:39" s="21" customFormat="1" ht="30" x14ac:dyDescent="0.25">
      <c r="A147" s="21" t="s">
        <v>2347</v>
      </c>
      <c r="B147" s="21" t="s">
        <v>2348</v>
      </c>
      <c r="D147" s="21" t="s">
        <v>2349</v>
      </c>
      <c r="E147" s="21">
        <v>346658</v>
      </c>
      <c r="F147" s="21">
        <v>374591</v>
      </c>
      <c r="H147" s="21" t="s">
        <v>422</v>
      </c>
      <c r="I147" s="21" t="s">
        <v>529</v>
      </c>
      <c r="J147" s="21" t="s">
        <v>19</v>
      </c>
      <c r="K147" s="21" t="s">
        <v>19</v>
      </c>
      <c r="N147" s="21" t="s">
        <v>25</v>
      </c>
      <c r="O147" s="22">
        <v>1.8607640000000001</v>
      </c>
      <c r="P147" s="21" t="s">
        <v>30</v>
      </c>
      <c r="Q147" s="21" t="s">
        <v>515</v>
      </c>
      <c r="R147" s="21" t="s">
        <v>33</v>
      </c>
      <c r="S147" s="21" t="s">
        <v>2350</v>
      </c>
      <c r="T147" s="23">
        <f t="shared" si="24"/>
        <v>1.0001268296248207</v>
      </c>
      <c r="U147" s="21" t="s">
        <v>22</v>
      </c>
      <c r="X147" s="23">
        <f t="shared" si="25"/>
        <v>0</v>
      </c>
      <c r="AB147" s="23">
        <f t="shared" si="26"/>
        <v>0</v>
      </c>
      <c r="AE147" s="23">
        <f t="shared" si="27"/>
        <v>0</v>
      </c>
      <c r="AH147" s="23">
        <f t="shared" si="28"/>
        <v>0</v>
      </c>
      <c r="AK147" s="24">
        <v>0</v>
      </c>
      <c r="AL147" s="24">
        <f t="shared" si="29"/>
        <v>0</v>
      </c>
      <c r="AM147" s="2" t="s">
        <v>133</v>
      </c>
    </row>
    <row r="148" spans="1:39" s="21" customFormat="1" ht="45" x14ac:dyDescent="0.25">
      <c r="A148" s="21" t="s">
        <v>83</v>
      </c>
      <c r="B148" s="21" t="s">
        <v>84</v>
      </c>
      <c r="D148" s="21" t="s">
        <v>85</v>
      </c>
      <c r="E148" s="21">
        <v>349602</v>
      </c>
      <c r="F148" s="21">
        <v>360570</v>
      </c>
      <c r="H148" s="21" t="s">
        <v>17</v>
      </c>
      <c r="I148" s="21" t="s">
        <v>77</v>
      </c>
      <c r="J148" s="21" t="s">
        <v>19</v>
      </c>
      <c r="K148" s="21" t="s">
        <v>19</v>
      </c>
      <c r="N148" s="21" t="s">
        <v>25</v>
      </c>
      <c r="O148" s="22">
        <v>0.20868200000000001</v>
      </c>
      <c r="P148" s="21" t="s">
        <v>30</v>
      </c>
      <c r="Q148" s="21" t="s">
        <v>86</v>
      </c>
      <c r="T148" s="23">
        <f t="shared" si="24"/>
        <v>0</v>
      </c>
      <c r="U148" s="21" t="s">
        <v>32</v>
      </c>
      <c r="X148" s="23">
        <f t="shared" si="25"/>
        <v>0</v>
      </c>
      <c r="AB148" s="23">
        <f t="shared" si="26"/>
        <v>0</v>
      </c>
      <c r="AE148" s="23">
        <f t="shared" si="27"/>
        <v>0</v>
      </c>
      <c r="AH148" s="23">
        <f t="shared" si="28"/>
        <v>0</v>
      </c>
      <c r="AI148" s="21" t="s">
        <v>87</v>
      </c>
      <c r="AK148" s="24">
        <v>0</v>
      </c>
      <c r="AL148" s="24">
        <f t="shared" si="29"/>
        <v>0</v>
      </c>
      <c r="AM148" s="2" t="s">
        <v>88</v>
      </c>
    </row>
    <row r="149" spans="1:39" s="21" customFormat="1" ht="45" x14ac:dyDescent="0.25">
      <c r="A149" s="21" t="s">
        <v>326</v>
      </c>
      <c r="B149" s="21" t="s">
        <v>327</v>
      </c>
      <c r="D149" s="21" t="s">
        <v>328</v>
      </c>
      <c r="E149" s="21">
        <v>351906</v>
      </c>
      <c r="F149" s="21">
        <v>377898</v>
      </c>
      <c r="H149" s="21" t="s">
        <v>324</v>
      </c>
      <c r="I149" s="21" t="s">
        <v>325</v>
      </c>
      <c r="J149" s="21" t="s">
        <v>48</v>
      </c>
      <c r="K149" s="21" t="s">
        <v>325</v>
      </c>
      <c r="M149" s="21" t="s">
        <v>325</v>
      </c>
      <c r="N149" s="21" t="s">
        <v>25</v>
      </c>
      <c r="O149" s="22">
        <v>3.7092E-2</v>
      </c>
      <c r="P149" s="21" t="s">
        <v>30</v>
      </c>
      <c r="Q149" s="21" t="s">
        <v>86</v>
      </c>
      <c r="T149" s="23">
        <f t="shared" si="24"/>
        <v>0</v>
      </c>
      <c r="U149" s="21" t="s">
        <v>32</v>
      </c>
      <c r="X149" s="23">
        <f t="shared" si="25"/>
        <v>0</v>
      </c>
      <c r="AB149" s="23">
        <f t="shared" si="26"/>
        <v>0</v>
      </c>
      <c r="AE149" s="23">
        <f t="shared" si="27"/>
        <v>0</v>
      </c>
      <c r="AH149" s="23">
        <f t="shared" si="28"/>
        <v>0</v>
      </c>
      <c r="AK149" s="24">
        <v>0</v>
      </c>
      <c r="AL149" s="24">
        <f t="shared" si="29"/>
        <v>0</v>
      </c>
      <c r="AM149" s="2" t="s">
        <v>88</v>
      </c>
    </row>
    <row r="150" spans="1:39" s="21" customFormat="1" ht="45" x14ac:dyDescent="0.25">
      <c r="A150" s="21" t="s">
        <v>329</v>
      </c>
      <c r="B150" s="21" t="s">
        <v>327</v>
      </c>
      <c r="D150" s="21" t="s">
        <v>330</v>
      </c>
      <c r="E150" s="21">
        <v>351826</v>
      </c>
      <c r="F150" s="21">
        <v>377829</v>
      </c>
      <c r="H150" s="21" t="s">
        <v>324</v>
      </c>
      <c r="I150" s="21" t="s">
        <v>325</v>
      </c>
      <c r="J150" s="21" t="s">
        <v>48</v>
      </c>
      <c r="K150" s="21" t="s">
        <v>325</v>
      </c>
      <c r="M150" s="21" t="s">
        <v>325</v>
      </c>
      <c r="N150" s="21" t="s">
        <v>25</v>
      </c>
      <c r="O150" s="22">
        <v>7.0601999999999998E-2</v>
      </c>
      <c r="P150" s="21" t="s">
        <v>30</v>
      </c>
      <c r="Q150" s="21" t="s">
        <v>86</v>
      </c>
      <c r="T150" s="23">
        <f t="shared" si="24"/>
        <v>0</v>
      </c>
      <c r="U150" s="21" t="s">
        <v>32</v>
      </c>
      <c r="X150" s="23">
        <f t="shared" si="25"/>
        <v>0</v>
      </c>
      <c r="AB150" s="23">
        <f t="shared" si="26"/>
        <v>0</v>
      </c>
      <c r="AE150" s="23">
        <f t="shared" si="27"/>
        <v>0</v>
      </c>
      <c r="AH150" s="23">
        <f t="shared" si="28"/>
        <v>0</v>
      </c>
      <c r="AK150" s="24">
        <v>0</v>
      </c>
      <c r="AL150" s="24">
        <f t="shared" si="29"/>
        <v>0</v>
      </c>
      <c r="AM150" s="2" t="s">
        <v>88</v>
      </c>
    </row>
    <row r="151" spans="1:39" s="21" customFormat="1" ht="30" x14ac:dyDescent="0.25">
      <c r="A151" s="21" t="s">
        <v>1120</v>
      </c>
      <c r="B151" s="21" t="s">
        <v>1121</v>
      </c>
      <c r="D151" s="21" t="s">
        <v>1122</v>
      </c>
      <c r="E151" s="21">
        <v>341045</v>
      </c>
      <c r="F151" s="21">
        <v>376902</v>
      </c>
      <c r="G151" s="21" t="s">
        <v>1123</v>
      </c>
      <c r="H151" s="21" t="s">
        <v>422</v>
      </c>
      <c r="I151" s="21" t="s">
        <v>864</v>
      </c>
      <c r="J151" s="21" t="s">
        <v>193</v>
      </c>
      <c r="K151" s="21" t="s">
        <v>467</v>
      </c>
      <c r="N151" s="21" t="s">
        <v>25</v>
      </c>
      <c r="O151" s="22">
        <v>1.1464939999999999</v>
      </c>
      <c r="P151" s="21" t="s">
        <v>30</v>
      </c>
      <c r="Q151" s="21" t="s">
        <v>86</v>
      </c>
      <c r="T151" s="23">
        <f t="shared" si="24"/>
        <v>0</v>
      </c>
      <c r="U151" s="21" t="s">
        <v>22</v>
      </c>
      <c r="X151" s="23">
        <f t="shared" si="25"/>
        <v>0</v>
      </c>
      <c r="AB151" s="23">
        <f t="shared" si="26"/>
        <v>0</v>
      </c>
      <c r="AE151" s="23">
        <f t="shared" si="27"/>
        <v>0</v>
      </c>
      <c r="AH151" s="23">
        <f t="shared" si="28"/>
        <v>0</v>
      </c>
      <c r="AI151" s="21" t="s">
        <v>484</v>
      </c>
      <c r="AK151" s="24">
        <v>0</v>
      </c>
      <c r="AL151" s="24">
        <f t="shared" si="29"/>
        <v>0</v>
      </c>
      <c r="AM151" s="2" t="s">
        <v>55</v>
      </c>
    </row>
    <row r="152" spans="1:39" s="21" customFormat="1" ht="30" x14ac:dyDescent="0.25">
      <c r="A152" s="21" t="s">
        <v>1618</v>
      </c>
      <c r="B152" s="21" t="s">
        <v>1619</v>
      </c>
      <c r="D152" s="21" t="s">
        <v>1620</v>
      </c>
      <c r="E152" s="21">
        <v>349705</v>
      </c>
      <c r="F152" s="21">
        <v>360648</v>
      </c>
      <c r="H152" s="21" t="s">
        <v>17</v>
      </c>
      <c r="I152" s="21" t="s">
        <v>104</v>
      </c>
      <c r="J152" s="21" t="s">
        <v>19</v>
      </c>
      <c r="K152" s="21" t="s">
        <v>19</v>
      </c>
      <c r="N152" s="21" t="s">
        <v>43</v>
      </c>
      <c r="O152" s="22">
        <v>1.8159369999999999</v>
      </c>
      <c r="P152" s="21" t="s">
        <v>30</v>
      </c>
      <c r="Q152" s="21" t="s">
        <v>86</v>
      </c>
      <c r="T152" s="23">
        <f t="shared" si="24"/>
        <v>0</v>
      </c>
      <c r="U152" s="21" t="s">
        <v>22</v>
      </c>
      <c r="X152" s="23">
        <f t="shared" si="25"/>
        <v>0</v>
      </c>
      <c r="AB152" s="23">
        <f t="shared" si="26"/>
        <v>0</v>
      </c>
      <c r="AE152" s="23">
        <f t="shared" si="27"/>
        <v>0</v>
      </c>
      <c r="AH152" s="23">
        <f t="shared" si="28"/>
        <v>0</v>
      </c>
      <c r="AJ152" s="21" t="s">
        <v>1621</v>
      </c>
      <c r="AK152" s="24">
        <v>0</v>
      </c>
      <c r="AL152" s="24">
        <f t="shared" si="29"/>
        <v>0</v>
      </c>
      <c r="AM152" s="2" t="s">
        <v>55</v>
      </c>
    </row>
    <row r="153" spans="1:39" s="21" customFormat="1" ht="30" x14ac:dyDescent="0.25">
      <c r="A153" s="21" t="s">
        <v>1622</v>
      </c>
      <c r="B153" s="21" t="s">
        <v>1623</v>
      </c>
      <c r="D153" s="21" t="s">
        <v>1624</v>
      </c>
      <c r="E153" s="21">
        <v>349566</v>
      </c>
      <c r="F153" s="21">
        <v>360683</v>
      </c>
      <c r="H153" s="21" t="s">
        <v>17</v>
      </c>
      <c r="I153" s="21" t="s">
        <v>104</v>
      </c>
      <c r="J153" s="21" t="s">
        <v>19</v>
      </c>
      <c r="K153" s="21" t="s">
        <v>19</v>
      </c>
      <c r="N153" s="21" t="s">
        <v>43</v>
      </c>
      <c r="O153" s="22">
        <v>1.611888</v>
      </c>
      <c r="P153" s="21" t="s">
        <v>30</v>
      </c>
      <c r="Q153" s="21" t="s">
        <v>86</v>
      </c>
      <c r="T153" s="23">
        <f t="shared" si="24"/>
        <v>0</v>
      </c>
      <c r="U153" s="21" t="s">
        <v>22</v>
      </c>
      <c r="X153" s="23">
        <f t="shared" si="25"/>
        <v>0</v>
      </c>
      <c r="AB153" s="23">
        <f t="shared" si="26"/>
        <v>0</v>
      </c>
      <c r="AE153" s="23">
        <f t="shared" si="27"/>
        <v>0</v>
      </c>
      <c r="AH153" s="23">
        <f t="shared" si="28"/>
        <v>0</v>
      </c>
      <c r="AJ153" s="21" t="s">
        <v>1625</v>
      </c>
      <c r="AK153" s="24">
        <v>0</v>
      </c>
      <c r="AL153" s="24">
        <f t="shared" si="29"/>
        <v>0</v>
      </c>
      <c r="AM153" s="2" t="s">
        <v>55</v>
      </c>
    </row>
    <row r="154" spans="1:39" s="21" customFormat="1" ht="30" x14ac:dyDescent="0.25">
      <c r="A154" s="21" t="s">
        <v>2010</v>
      </c>
      <c r="B154" s="21" t="s">
        <v>2011</v>
      </c>
      <c r="D154" s="21" t="s">
        <v>2012</v>
      </c>
      <c r="E154" s="21">
        <v>367805</v>
      </c>
      <c r="F154" s="21">
        <v>375600</v>
      </c>
      <c r="H154" s="21" t="s">
        <v>342</v>
      </c>
      <c r="I154" s="21" t="s">
        <v>616</v>
      </c>
      <c r="J154" s="21" t="s">
        <v>193</v>
      </c>
      <c r="K154" s="21" t="s">
        <v>297</v>
      </c>
      <c r="N154" s="21" t="s">
        <v>25</v>
      </c>
      <c r="O154" s="22">
        <v>0.52390400000000004</v>
      </c>
      <c r="P154" s="21" t="s">
        <v>30</v>
      </c>
      <c r="Q154" s="21" t="s">
        <v>86</v>
      </c>
      <c r="T154" s="23">
        <f t="shared" si="24"/>
        <v>0</v>
      </c>
      <c r="U154" s="21" t="s">
        <v>22</v>
      </c>
      <c r="X154" s="23">
        <f t="shared" si="25"/>
        <v>0</v>
      </c>
      <c r="AB154" s="23">
        <f t="shared" si="26"/>
        <v>0</v>
      </c>
      <c r="AE154" s="23">
        <f t="shared" si="27"/>
        <v>0</v>
      </c>
      <c r="AH154" s="23">
        <f t="shared" si="28"/>
        <v>0</v>
      </c>
      <c r="AI154" s="21" t="s">
        <v>653</v>
      </c>
      <c r="AK154" s="24">
        <v>0</v>
      </c>
      <c r="AL154" s="24">
        <f t="shared" si="29"/>
        <v>0</v>
      </c>
      <c r="AM154" s="2" t="s">
        <v>55</v>
      </c>
    </row>
    <row r="155" spans="1:39" s="21" customFormat="1" ht="30" x14ac:dyDescent="0.25">
      <c r="A155" s="21" t="s">
        <v>2040</v>
      </c>
      <c r="B155" s="21" t="s">
        <v>2041</v>
      </c>
      <c r="D155" s="21" t="s">
        <v>2042</v>
      </c>
      <c r="E155" s="21">
        <v>363149</v>
      </c>
      <c r="F155" s="21">
        <v>365308</v>
      </c>
      <c r="G155" s="21" t="s">
        <v>2043</v>
      </c>
      <c r="H155" s="21" t="s">
        <v>180</v>
      </c>
      <c r="I155" s="21" t="s">
        <v>192</v>
      </c>
      <c r="J155" s="21" t="s">
        <v>193</v>
      </c>
      <c r="K155" s="21" t="s">
        <v>192</v>
      </c>
      <c r="M155" s="21" t="s">
        <v>192</v>
      </c>
      <c r="N155" s="21" t="s">
        <v>25</v>
      </c>
      <c r="O155" s="22">
        <v>0.72029500000000002</v>
      </c>
      <c r="P155" s="21" t="s">
        <v>30</v>
      </c>
      <c r="Q155" s="21" t="s">
        <v>86</v>
      </c>
      <c r="T155" s="23">
        <f t="shared" si="24"/>
        <v>0</v>
      </c>
      <c r="U155" s="21" t="s">
        <v>22</v>
      </c>
      <c r="X155" s="23">
        <f t="shared" si="25"/>
        <v>0</v>
      </c>
      <c r="AB155" s="23">
        <f t="shared" si="26"/>
        <v>0</v>
      </c>
      <c r="AE155" s="23">
        <f t="shared" si="27"/>
        <v>0</v>
      </c>
      <c r="AH155" s="23">
        <f t="shared" si="28"/>
        <v>0</v>
      </c>
      <c r="AI155" s="21" t="s">
        <v>194</v>
      </c>
      <c r="AK155" s="24">
        <v>0</v>
      </c>
      <c r="AL155" s="24">
        <f t="shared" si="29"/>
        <v>0</v>
      </c>
      <c r="AM155" s="2" t="s">
        <v>55</v>
      </c>
    </row>
    <row r="156" spans="1:39" s="21" customFormat="1" ht="30" x14ac:dyDescent="0.25">
      <c r="A156" s="21" t="s">
        <v>2232</v>
      </c>
      <c r="D156" s="21" t="s">
        <v>2233</v>
      </c>
      <c r="E156" s="21">
        <v>372530</v>
      </c>
      <c r="F156" s="21">
        <v>365919</v>
      </c>
      <c r="H156" s="21" t="s">
        <v>96</v>
      </c>
      <c r="I156" s="21" t="s">
        <v>293</v>
      </c>
      <c r="J156" s="21" t="s">
        <v>19</v>
      </c>
      <c r="K156" s="21" t="s">
        <v>1516</v>
      </c>
      <c r="N156" s="21" t="s">
        <v>20</v>
      </c>
      <c r="O156" s="22">
        <v>61.434367999999999</v>
      </c>
      <c r="P156" s="21" t="s">
        <v>80</v>
      </c>
      <c r="Q156" s="21" t="s">
        <v>86</v>
      </c>
      <c r="T156" s="23">
        <f t="shared" si="24"/>
        <v>0</v>
      </c>
      <c r="V156" s="21" t="s">
        <v>33</v>
      </c>
      <c r="W156" s="21">
        <v>2.82</v>
      </c>
      <c r="X156" s="23">
        <f t="shared" si="25"/>
        <v>4.5902645242480555E-2</v>
      </c>
      <c r="AB156" s="23">
        <f t="shared" si="26"/>
        <v>0</v>
      </c>
      <c r="AE156" s="23">
        <f t="shared" si="27"/>
        <v>0</v>
      </c>
      <c r="AH156" s="23">
        <f t="shared" si="28"/>
        <v>0</v>
      </c>
      <c r="AK156" s="24">
        <v>0</v>
      </c>
      <c r="AL156" s="24">
        <f t="shared" si="29"/>
        <v>0</v>
      </c>
      <c r="AM156" s="2" t="s">
        <v>55</v>
      </c>
    </row>
  </sheetData>
  <sheetProtection algorithmName="SHA-512" hashValue="D1FhP9BnX6EBC+gmp78BAajncT+vYJuRsnhg9J1kV2kODPAE2dzz3M5jAODSIulIHPTrDn4b55EwxOklkAkvww==" saltValue="5g4gAPH/RSPRFIVHPTvFZA==" spinCount="100000" sheet="1" objects="1" scenarios="1" sort="0" autoFilter="0" pivotTables="0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e545650-0c62-4ba5-9dbc-e4ba9e8199de">
      <Terms xmlns="http://schemas.microsoft.com/office/infopath/2007/PartnerControls"/>
    </lcf76f155ced4ddcb4097134ff3c332f>
    <TaxCatchAll xmlns="08135965-8b6e-4e13-8015-4eb4fe441bf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D6A251A875B5B4490FA1DF97AA2B585" ma:contentTypeVersion="19" ma:contentTypeDescription="Create a new document." ma:contentTypeScope="" ma:versionID="8444024a302f6cf47fba34c51cf6635a">
  <xsd:schema xmlns:xsd="http://www.w3.org/2001/XMLSchema" xmlns:xs="http://www.w3.org/2001/XMLSchema" xmlns:p="http://schemas.microsoft.com/office/2006/metadata/properties" xmlns:ns2="08135965-8b6e-4e13-8015-4eb4fe441bf5" xmlns:ns3="5e545650-0c62-4ba5-9dbc-e4ba9e8199de" targetNamespace="http://schemas.microsoft.com/office/2006/metadata/properties" ma:root="true" ma:fieldsID="fec3997cce76c84152685f2a0257cba7" ns2:_="" ns3:_="">
    <xsd:import namespace="08135965-8b6e-4e13-8015-4eb4fe441bf5"/>
    <xsd:import namespace="5e545650-0c62-4ba5-9dbc-e4ba9e8199d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ObjectDetectorVersions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135965-8b6e-4e13-8015-4eb4fe441bf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e96432d0-4bfe-4c20-819f-e19b455ae604}" ma:internalName="TaxCatchAll" ma:showField="CatchAllData" ma:web="08135965-8b6e-4e13-8015-4eb4fe441bf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545650-0c62-4ba5-9dbc-e4ba9e8199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e747cd8-6e57-412c-9809-521c3dc7da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394E1D4-812B-4C2E-A790-FAA59C1E70EA}">
  <ds:schemaRefs>
    <ds:schemaRef ds:uri="http://schemas.microsoft.com/office/2006/metadata/properties"/>
    <ds:schemaRef ds:uri="http://schemas.microsoft.com/office/infopath/2007/PartnerControls"/>
    <ds:schemaRef ds:uri="5e545650-0c62-4ba5-9dbc-e4ba9e8199de"/>
    <ds:schemaRef ds:uri="08135965-8b6e-4e13-8015-4eb4fe441bf5"/>
  </ds:schemaRefs>
</ds:datastoreItem>
</file>

<file path=customXml/itemProps2.xml><?xml version="1.0" encoding="utf-8"?>
<ds:datastoreItem xmlns:ds="http://schemas.openxmlformats.org/officeDocument/2006/customXml" ds:itemID="{1A3438B2-B432-4BEB-AEE7-CD62BB91CE3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225725-BB9B-49BF-8D3C-38428E96F7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135965-8b6e-4e13-8015-4eb4fe441bf5"/>
    <ds:schemaRef ds:uri="5e545650-0c62-4ba5-9dbc-e4ba9e8199d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LAA EMP MIX</vt:lpstr>
      <vt:lpstr>OTHER USES</vt:lpstr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JENNINGS, Lyndsay</dc:creator>
  <cp:lastModifiedBy>FLETCHER, Beth</cp:lastModifiedBy>
  <dcterms:created xsi:type="dcterms:W3CDTF">2025-06-20T14:41:09Z</dcterms:created>
  <dcterms:modified xsi:type="dcterms:W3CDTF">2025-06-27T10:05:09Z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0x0101005D6A251A875B5B4490FA1DF97AA2B585</vt:lpwstr>
  </property>
  <property fmtid="{D5CDD505-2E9C-101B-9397-08002B2CF9AE}" pid="3" name="MediaServiceImageTags">
    <vt:lpwstr/>
  </property>
</Properties>
</file>